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" sheetId="1" r:id="rId1"/>
    <sheet name="Vyhodnotenie" sheetId="2" r:id="rId2"/>
    <sheet name="žiaci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<sst xmlns="http://schemas.openxmlformats.org/spreadsheetml/2006/main" count="1671" uniqueCount="401">
  <si>
    <t>Por.číslo</t>
  </si>
  <si>
    <t>Meno</t>
  </si>
  <si>
    <t>Oddiel</t>
  </si>
  <si>
    <t>Čas</t>
  </si>
  <si>
    <t>m</t>
  </si>
  <si>
    <t>m/ž</t>
  </si>
  <si>
    <t>dátum</t>
  </si>
  <si>
    <t>X. ročník Memoriálu Helenky Slukovej</t>
  </si>
  <si>
    <t>XXI. ročník</t>
  </si>
  <si>
    <t>Rok nar.</t>
  </si>
  <si>
    <t>Štart. číslo</t>
  </si>
  <si>
    <t>Kat.</t>
  </si>
  <si>
    <t>Por. v kat.</t>
  </si>
  <si>
    <t>Priezvisko</t>
  </si>
  <si>
    <t>Ambroz</t>
  </si>
  <si>
    <t>Andrejko</t>
  </si>
  <si>
    <t>Bačík</t>
  </si>
  <si>
    <t>Baranová</t>
  </si>
  <si>
    <t>Barna</t>
  </si>
  <si>
    <t>Bodajla</t>
  </si>
  <si>
    <t>Darida</t>
  </si>
  <si>
    <t>Demčák</t>
  </si>
  <si>
    <t>Džubara</t>
  </si>
  <si>
    <t>Giňovská</t>
  </si>
  <si>
    <t>Grendel</t>
  </si>
  <si>
    <t>Horvát</t>
  </si>
  <si>
    <t>Hudáková</t>
  </si>
  <si>
    <t>Juro</t>
  </si>
  <si>
    <t>Kaško</t>
  </si>
  <si>
    <t>Kimák</t>
  </si>
  <si>
    <t>Kmiť</t>
  </si>
  <si>
    <t>Krescanko</t>
  </si>
  <si>
    <t>Kubínová</t>
  </si>
  <si>
    <t>Lipovský</t>
  </si>
  <si>
    <t>Lukčo</t>
  </si>
  <si>
    <t>Macko</t>
  </si>
  <si>
    <t>Mako</t>
  </si>
  <si>
    <t>Mihok</t>
  </si>
  <si>
    <t>Novák</t>
  </si>
  <si>
    <t>Ondrijová</t>
  </si>
  <si>
    <t>Papcun</t>
  </si>
  <si>
    <t>Parilák</t>
  </si>
  <si>
    <t>Pavlik</t>
  </si>
  <si>
    <t>Pavlov</t>
  </si>
  <si>
    <t>Peregrim</t>
  </si>
  <si>
    <t>Polončák</t>
  </si>
  <si>
    <t>Pribula</t>
  </si>
  <si>
    <t>Rácz</t>
  </si>
  <si>
    <t>Rada</t>
  </si>
  <si>
    <t>Sabo</t>
  </si>
  <si>
    <t>Semanová</t>
  </si>
  <si>
    <t>Sluka</t>
  </si>
  <si>
    <t>Spišák</t>
  </si>
  <si>
    <t>Šelleng</t>
  </si>
  <si>
    <t>Šimko</t>
  </si>
  <si>
    <t>Tóth</t>
  </si>
  <si>
    <t>Vyšňovský</t>
  </si>
  <si>
    <t>Jozef</t>
  </si>
  <si>
    <t>Tomáš</t>
  </si>
  <si>
    <t>Peter</t>
  </si>
  <si>
    <t>Mária</t>
  </si>
  <si>
    <t>Michal</t>
  </si>
  <si>
    <t>Rastislav</t>
  </si>
  <si>
    <t>Marek</t>
  </si>
  <si>
    <t>Ján</t>
  </si>
  <si>
    <t>Filip</t>
  </si>
  <si>
    <t>Martina</t>
  </si>
  <si>
    <t>František</t>
  </si>
  <si>
    <t>Iveta</t>
  </si>
  <si>
    <t>Dávid</t>
  </si>
  <si>
    <t>Štefan</t>
  </si>
  <si>
    <t>Silvia</t>
  </si>
  <si>
    <t>Vratislav</t>
  </si>
  <si>
    <t>Vladimír</t>
  </si>
  <si>
    <t>Martin</t>
  </si>
  <si>
    <t>Kamil</t>
  </si>
  <si>
    <t>Imrich</t>
  </si>
  <si>
    <t>Gabriel</t>
  </si>
  <si>
    <t>Miloš</t>
  </si>
  <si>
    <t>Erika</t>
  </si>
  <si>
    <t>Miroslav</t>
  </si>
  <si>
    <t>Gerard</t>
  </si>
  <si>
    <t>Jaroslav</t>
  </si>
  <si>
    <t>Igor</t>
  </si>
  <si>
    <t>Ladislav</t>
  </si>
  <si>
    <t>Zlatka</t>
  </si>
  <si>
    <t>Anton</t>
  </si>
  <si>
    <t>Tibor</t>
  </si>
  <si>
    <t>Roman</t>
  </si>
  <si>
    <t>Mikuláš</t>
  </si>
  <si>
    <t>Patrik</t>
  </si>
  <si>
    <t>ž</t>
  </si>
  <si>
    <t>Sačurov</t>
  </si>
  <si>
    <t>O5 BK Furča Košice</t>
  </si>
  <si>
    <t>Prešov</t>
  </si>
  <si>
    <t>Domašská desiatka-Vranovské vydry</t>
  </si>
  <si>
    <t>Vinné</t>
  </si>
  <si>
    <t>Vranov nad Topľou</t>
  </si>
  <si>
    <t>MBO Strážske</t>
  </si>
  <si>
    <t>PRIMA SH Vranov n.T</t>
  </si>
  <si>
    <t>ŠK pre Radosť</t>
  </si>
  <si>
    <t>Autoškola Grendel</t>
  </si>
  <si>
    <t>AC Michalovce</t>
  </si>
  <si>
    <t>Condition club Valaliky</t>
  </si>
  <si>
    <t>OŠK Vinné</t>
  </si>
  <si>
    <t>pro-body triatlon team Košice</t>
  </si>
  <si>
    <t>Klub bežcov Stropkov</t>
  </si>
  <si>
    <t>Tulčík</t>
  </si>
  <si>
    <t>Jasov</t>
  </si>
  <si>
    <t>Nováčany</t>
  </si>
  <si>
    <t>Zemplínske Hradište</t>
  </si>
  <si>
    <t>MTC Vyšná Šebastová</t>
  </si>
  <si>
    <t>Košice</t>
  </si>
  <si>
    <t>Košice Krásna</t>
  </si>
  <si>
    <t>Humenné</t>
  </si>
  <si>
    <t>ŠK Budimír</t>
  </si>
  <si>
    <t>VVS Michalovce</t>
  </si>
  <si>
    <t>Labaš Košice</t>
  </si>
  <si>
    <t>Veľké Kapušany</t>
  </si>
  <si>
    <t>SVK</t>
  </si>
  <si>
    <t>Štát</t>
  </si>
  <si>
    <t>Babiak</t>
  </si>
  <si>
    <t>Bak</t>
  </si>
  <si>
    <t>Bodnár</t>
  </si>
  <si>
    <t>Bogár</t>
  </si>
  <si>
    <t>Brecko</t>
  </si>
  <si>
    <t>Čalfa</t>
  </si>
  <si>
    <t>Čalfová</t>
  </si>
  <si>
    <t>Čieško</t>
  </si>
  <si>
    <t>Dobiaš</t>
  </si>
  <si>
    <t>Fedič</t>
  </si>
  <si>
    <t>Ficzere</t>
  </si>
  <si>
    <t>Frivalská</t>
  </si>
  <si>
    <t>Gabri</t>
  </si>
  <si>
    <t>Hlaváč</t>
  </si>
  <si>
    <t>Huszár</t>
  </si>
  <si>
    <t>Jurašeková</t>
  </si>
  <si>
    <t>Kasanič</t>
  </si>
  <si>
    <t>Kozárik</t>
  </si>
  <si>
    <t>Lakatoš</t>
  </si>
  <si>
    <t>Mackovič</t>
  </si>
  <si>
    <t>Majcher Ing.</t>
  </si>
  <si>
    <t>Malyy</t>
  </si>
  <si>
    <t>Mihaľo</t>
  </si>
  <si>
    <t>Ondričko</t>
  </si>
  <si>
    <t>Onofrej</t>
  </si>
  <si>
    <t>Papp</t>
  </si>
  <si>
    <t>Pavkovček</t>
  </si>
  <si>
    <t>Pribičko</t>
  </si>
  <si>
    <t>Prok</t>
  </si>
  <si>
    <t>Pudelský</t>
  </si>
  <si>
    <t>Remiáš</t>
  </si>
  <si>
    <t>Repák</t>
  </si>
  <si>
    <t>Reviľák</t>
  </si>
  <si>
    <t>Seligová</t>
  </si>
  <si>
    <t>Sokirka</t>
  </si>
  <si>
    <t>Stanovčáková</t>
  </si>
  <si>
    <t>Starodubtsev</t>
  </si>
  <si>
    <t>Stohl</t>
  </si>
  <si>
    <t>Streňo</t>
  </si>
  <si>
    <t>Švagrovský</t>
  </si>
  <si>
    <t>Szaboová</t>
  </si>
  <si>
    <t>Tiszová</t>
  </si>
  <si>
    <t>Varga</t>
  </si>
  <si>
    <t>Vargaeštok</t>
  </si>
  <si>
    <t>Vargová</t>
  </si>
  <si>
    <t>Vavrek</t>
  </si>
  <si>
    <t>Zubal</t>
  </si>
  <si>
    <t>Orest</t>
  </si>
  <si>
    <t>Maroš</t>
  </si>
  <si>
    <t>Marcel</t>
  </si>
  <si>
    <t>János</t>
  </si>
  <si>
    <t>Samuel</t>
  </si>
  <si>
    <t>Simona</t>
  </si>
  <si>
    <t>David</t>
  </si>
  <si>
    <t>Bartolomej</t>
  </si>
  <si>
    <t>Dáša</t>
  </si>
  <si>
    <t>Pavol</t>
  </si>
  <si>
    <t>Lucia</t>
  </si>
  <si>
    <t>Viliam</t>
  </si>
  <si>
    <t>Anatoliy</t>
  </si>
  <si>
    <t>Milan</t>
  </si>
  <si>
    <t>Erik</t>
  </si>
  <si>
    <t>Dominik</t>
  </si>
  <si>
    <t>Zoltán</t>
  </si>
  <si>
    <t>Ľubomír</t>
  </si>
  <si>
    <t>Andrej</t>
  </si>
  <si>
    <t>Radomír</t>
  </si>
  <si>
    <t>Beáta</t>
  </si>
  <si>
    <t>Ivan</t>
  </si>
  <si>
    <t>Zuzana</t>
  </si>
  <si>
    <t>Viktor</t>
  </si>
  <si>
    <t>Richard</t>
  </si>
  <si>
    <t>Katarina</t>
  </si>
  <si>
    <t>Matúš</t>
  </si>
  <si>
    <t>Alžbeta</t>
  </si>
  <si>
    <t>Ildikó</t>
  </si>
  <si>
    <t>Gejza</t>
  </si>
  <si>
    <t>Tereza</t>
  </si>
  <si>
    <t>Adrián</t>
  </si>
  <si>
    <t>UKR</t>
  </si>
  <si>
    <t>HUN</t>
  </si>
  <si>
    <t>JM Demolex Bardejov</t>
  </si>
  <si>
    <t>Baki team Vranov</t>
  </si>
  <si>
    <t>TJ Obal Servis Košice</t>
  </si>
  <si>
    <t>Forró Hungária</t>
  </si>
  <si>
    <t>Tušice</t>
  </si>
  <si>
    <t>Sečovce</t>
  </si>
  <si>
    <t>Cirkevné gym. sv.Františka Vranov</t>
  </si>
  <si>
    <t>Sopka Seňa</t>
  </si>
  <si>
    <t>Geodeticca Runing team</t>
  </si>
  <si>
    <t>Strážske</t>
  </si>
  <si>
    <t>Kechnec</t>
  </si>
  <si>
    <t>Teriakovce</t>
  </si>
  <si>
    <t>OBS Prešov</t>
  </si>
  <si>
    <t>SC 1896 Štrbské Pleso</t>
  </si>
  <si>
    <t>Majcher Production Trebišov</t>
  </si>
  <si>
    <t>Goral marathon team</t>
  </si>
  <si>
    <t>Generali Vranov</t>
  </si>
  <si>
    <t>MBK Veľké Kapušany</t>
  </si>
  <si>
    <t>ŽSR Košice</t>
  </si>
  <si>
    <t>ĽadoBorci Vranov</t>
  </si>
  <si>
    <t>GEODETICCA running team</t>
  </si>
  <si>
    <t>Metropol Košice</t>
  </si>
  <si>
    <t>Vajkovce</t>
  </si>
  <si>
    <t>Vranov nad Toplou</t>
  </si>
  <si>
    <t>Vyšná Rybnica</t>
  </si>
  <si>
    <t>OcU  Budkovce</t>
  </si>
  <si>
    <t>BK Steel Košice</t>
  </si>
  <si>
    <t>Tube City IMS Košice</t>
  </si>
  <si>
    <t>Nature Decor Košice</t>
  </si>
  <si>
    <t>Dulova Ves</t>
  </si>
  <si>
    <t>D</t>
  </si>
  <si>
    <t>A</t>
  </si>
  <si>
    <t>Generali run team Vranov</t>
  </si>
  <si>
    <t>Active life Košice</t>
  </si>
  <si>
    <t>Rusnák</t>
  </si>
  <si>
    <t>Sahajda</t>
  </si>
  <si>
    <t>Dach prod.sk</t>
  </si>
  <si>
    <t>Mikolaj</t>
  </si>
  <si>
    <t>Lukáš</t>
  </si>
  <si>
    <t>Poloha</t>
  </si>
  <si>
    <t>Bančanská</t>
  </si>
  <si>
    <t>Tinta</t>
  </si>
  <si>
    <t>Tamara</t>
  </si>
  <si>
    <t>Miskolc</t>
  </si>
  <si>
    <t xml:space="preserve">Tugyi </t>
  </si>
  <si>
    <t>Levente</t>
  </si>
  <si>
    <t>Ákos</t>
  </si>
  <si>
    <t>Eoroógh</t>
  </si>
  <si>
    <t>Janovič</t>
  </si>
  <si>
    <t>BK Šaca</t>
  </si>
  <si>
    <t>Exenberger</t>
  </si>
  <si>
    <t>Ernest</t>
  </si>
  <si>
    <t>SOŠT Michalovce</t>
  </si>
  <si>
    <t>Haburová</t>
  </si>
  <si>
    <t>Michaela</t>
  </si>
  <si>
    <t>Habura</t>
  </si>
  <si>
    <t>Gladiátor Michalovce</t>
  </si>
  <si>
    <t>Sabol</t>
  </si>
  <si>
    <t>Kmec</t>
  </si>
  <si>
    <t>Branislav</t>
  </si>
  <si>
    <t>STD Vranov</t>
  </si>
  <si>
    <t>Barlová</t>
  </si>
  <si>
    <t>Júia</t>
  </si>
  <si>
    <t>Hrinda</t>
  </si>
  <si>
    <t>Ivančo</t>
  </si>
  <si>
    <t>ŠK Banské</t>
  </si>
  <si>
    <t>Čebra</t>
  </si>
  <si>
    <t>Kormaník</t>
  </si>
  <si>
    <t>Albrycht</t>
  </si>
  <si>
    <t>Katarzyna</t>
  </si>
  <si>
    <t>Polsko</t>
  </si>
  <si>
    <t>Prajzner</t>
  </si>
  <si>
    <t>Marta</t>
  </si>
  <si>
    <t>POL</t>
  </si>
  <si>
    <t>Klamut</t>
  </si>
  <si>
    <t>Ryszard</t>
  </si>
  <si>
    <t>Sopko</t>
  </si>
  <si>
    <t>Sečovská Polianka</t>
  </si>
  <si>
    <t>Ivo</t>
  </si>
  <si>
    <t>Babica</t>
  </si>
  <si>
    <t>Kobularčík</t>
  </si>
  <si>
    <t>OŠK Miňovce</t>
  </si>
  <si>
    <t>Lórant</t>
  </si>
  <si>
    <t>Orenčak</t>
  </si>
  <si>
    <t>Puškárik</t>
  </si>
  <si>
    <t>Benjamín</t>
  </si>
  <si>
    <t>Pačuta</t>
  </si>
  <si>
    <t>Lomnica</t>
  </si>
  <si>
    <t>Urbančík</t>
  </si>
  <si>
    <t>Bezek</t>
  </si>
  <si>
    <t>Zemplínska Široká</t>
  </si>
  <si>
    <t>Daňko</t>
  </si>
  <si>
    <t>Šarišské Bohdanovce</t>
  </si>
  <si>
    <t>Štefanišin</t>
  </si>
  <si>
    <t>Breznica</t>
  </si>
  <si>
    <t>Boczek</t>
  </si>
  <si>
    <t>Rudolf</t>
  </si>
  <si>
    <t>Kopčo</t>
  </si>
  <si>
    <t>Vranov</t>
  </si>
  <si>
    <t>Farkašová</t>
  </si>
  <si>
    <t>Alena</t>
  </si>
  <si>
    <t>Michalovce</t>
  </si>
  <si>
    <t>Feri</t>
  </si>
  <si>
    <t>ŠK Zamutov</t>
  </si>
  <si>
    <t xml:space="preserve">Baran </t>
  </si>
  <si>
    <t>Gažo</t>
  </si>
  <si>
    <t>Kanoe Humenné</t>
  </si>
  <si>
    <t>Behun</t>
  </si>
  <si>
    <t>Mário</t>
  </si>
  <si>
    <t>Spišská Nová Ves</t>
  </si>
  <si>
    <t>Jakubkovič</t>
  </si>
  <si>
    <t>Slávia PU Prešov</t>
  </si>
  <si>
    <t>Nemčík</t>
  </si>
  <si>
    <t>Agátová</t>
  </si>
  <si>
    <t>Katarína</t>
  </si>
  <si>
    <t>Šeklovský</t>
  </si>
  <si>
    <t>Moravany</t>
  </si>
  <si>
    <t>Bendík</t>
  </si>
  <si>
    <t>Marti</t>
  </si>
  <si>
    <t>Hermanovce nad Topľou</t>
  </si>
  <si>
    <t xml:space="preserve">Sciranka </t>
  </si>
  <si>
    <t>Prištiak</t>
  </si>
  <si>
    <t>Magyar</t>
  </si>
  <si>
    <t>Svepeš</t>
  </si>
  <si>
    <t>Rolko</t>
  </si>
  <si>
    <t>Legemza</t>
  </si>
  <si>
    <t>Guľáš klub Snina</t>
  </si>
  <si>
    <t>Galajda</t>
  </si>
  <si>
    <t>Hadvab</t>
  </si>
  <si>
    <t>Vaľo</t>
  </si>
  <si>
    <t>Grib</t>
  </si>
  <si>
    <t>Kohút</t>
  </si>
  <si>
    <t>OŠK Ludrova</t>
  </si>
  <si>
    <t>Dušan</t>
  </si>
  <si>
    <t>Pastor</t>
  </si>
  <si>
    <t>9:99:99</t>
  </si>
  <si>
    <t>F</t>
  </si>
  <si>
    <t>Garčár</t>
  </si>
  <si>
    <t>Výsledková listina Sačurovskej pätnástky - Sačurov dňa 20. marca  2016</t>
  </si>
  <si>
    <t>Hlavný rozhodca: Peter, Buc, 0905299189, peter.buc59@gmail.com</t>
  </si>
  <si>
    <t>Výsledky spracovala: Bucová Anna</t>
  </si>
  <si>
    <t>Žiaci 1. a 2. ročník ZŠ</t>
  </si>
  <si>
    <t>Priezvisko a meno</t>
  </si>
  <si>
    <t>Truchan Marko</t>
  </si>
  <si>
    <t>ZŠ Sačurov</t>
  </si>
  <si>
    <t>Kuľha Rastsislav</t>
  </si>
  <si>
    <t>Kerekeš Ján</t>
  </si>
  <si>
    <t>ZŠ Vranov</t>
  </si>
  <si>
    <t>Žiačky 1. a 2. ročník ZŠ</t>
  </si>
  <si>
    <t>Dolhová Liliya</t>
  </si>
  <si>
    <t>Ukrajina</t>
  </si>
  <si>
    <t>Demčáková Klaudia</t>
  </si>
  <si>
    <t>Kočišová Katarína</t>
  </si>
  <si>
    <t>Žiaci 3. a 4. ročník ZŠ</t>
  </si>
  <si>
    <t>ZŠ Vranov sídl. II</t>
  </si>
  <si>
    <t>Dobranský Matej</t>
  </si>
  <si>
    <t>Stanovčák Tobias</t>
  </si>
  <si>
    <t>57:15</t>
  </si>
  <si>
    <t>59:17</t>
  </si>
  <si>
    <t>Lazorik Juraj</t>
  </si>
  <si>
    <t>ZŠ Terňa</t>
  </si>
  <si>
    <t>59:55</t>
  </si>
  <si>
    <t>Žiačky 3. a 4. ročník ZŠ</t>
  </si>
  <si>
    <t>Ivančová Michaela</t>
  </si>
  <si>
    <t>36:57</t>
  </si>
  <si>
    <t>Szatmáry Timea</t>
  </si>
  <si>
    <t>ZŠ Michalovce</t>
  </si>
  <si>
    <t>37:54</t>
  </si>
  <si>
    <t>Tkáčová Diana</t>
  </si>
  <si>
    <t>40:41</t>
  </si>
  <si>
    <t>Žiaci 5. a 6. ročník ZŠ</t>
  </si>
  <si>
    <t>Rozkoš Šimon</t>
  </si>
  <si>
    <t>ZŠ Hermanovce n/Topľou</t>
  </si>
  <si>
    <t>0:02:03</t>
  </si>
  <si>
    <t>Rozkoš Adam</t>
  </si>
  <si>
    <t>0:02:10</t>
  </si>
  <si>
    <t>Bančanský Jakub</t>
  </si>
  <si>
    <t>0:02:13</t>
  </si>
  <si>
    <t>Žiačky 5. a 6. ročník ZŠ</t>
  </si>
  <si>
    <t>Terpáková Jana</t>
  </si>
  <si>
    <t>0:01:41</t>
  </si>
  <si>
    <t>Kmecová Soňa</t>
  </si>
  <si>
    <t>0:01:46</t>
  </si>
  <si>
    <t>Smatárová Zlatica</t>
  </si>
  <si>
    <t>0:01:57</t>
  </si>
  <si>
    <t>Žiaci 7., 8.  a 9. ročník ZŠ</t>
  </si>
  <si>
    <t>Bereš Slavomír</t>
  </si>
  <si>
    <t>0:03:28</t>
  </si>
  <si>
    <t>Rusnák Filip</t>
  </si>
  <si>
    <t>1. AK Humenné</t>
  </si>
  <si>
    <t>0:03:39</t>
  </si>
  <si>
    <t>Ondič Gabriel</t>
  </si>
  <si>
    <t>0:03:40</t>
  </si>
  <si>
    <t>Žiačky 7., 8.  a 9. ročník ZŠ</t>
  </si>
  <si>
    <t>Ivančová Tamara</t>
  </si>
  <si>
    <t>Ivanková Sandra</t>
  </si>
  <si>
    <t>Dudášová Veronika</t>
  </si>
  <si>
    <t>15 km</t>
  </si>
  <si>
    <t>NF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</si>
</sst>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21" fontId="25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1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2" fillId="24" borderId="10" xfId="0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21" fontId="35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1" fontId="35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6" fontId="28" fillId="0" borderId="10" xfId="0" applyNumberFormat="1" applyFont="1" applyBorder="1" applyAlignment="1">
      <alignment horizontal="center"/>
    </xf>
    <xf numFmtId="46" fontId="35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142">
      <selection activeCell="P156" sqref="P156"/>
    </sheetView>
  </sheetViews>
  <sheetFormatPr defaultColWidth="9.140625" defaultRowHeight="12.75"/>
  <cols>
    <col min="1" max="1" width="4.8515625" style="34" customWidth="1"/>
    <col min="2" max="2" width="6.28125" style="30" customWidth="1"/>
    <col min="3" max="3" width="14.7109375" style="16" customWidth="1"/>
    <col min="4" max="4" width="8.140625" style="28" customWidth="1"/>
    <col min="5" max="5" width="5.28125" style="7" customWidth="1"/>
    <col min="6" max="6" width="4.57421875" style="34" customWidth="1"/>
    <col min="7" max="7" width="6.421875" style="35" customWidth="1"/>
    <col min="8" max="8" width="20.421875" style="10" customWidth="1"/>
    <col min="9" max="9" width="4.28125" style="36" customWidth="1"/>
    <col min="10" max="10" width="5.57421875" style="13" customWidth="1"/>
    <col min="11" max="11" width="10.57421875" style="34" customWidth="1"/>
    <col min="12" max="12" width="10.57421875" style="16" customWidth="1"/>
    <col min="13" max="16384" width="9.140625" style="16" customWidth="1"/>
  </cols>
  <sheetData>
    <row r="1" spans="6:7" ht="2.25" customHeight="1">
      <c r="F1" s="34" t="s">
        <v>6</v>
      </c>
      <c r="G1" s="35">
        <v>2016</v>
      </c>
    </row>
    <row r="3" spans="1:11" s="6" customFormat="1" ht="18.75" customHeight="1">
      <c r="A3" s="88" t="s">
        <v>340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6" customFormat="1" ht="18.75" customHeight="1">
      <c r="A4" s="88" t="s">
        <v>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6" customFormat="1" ht="18.75" customHeight="1">
      <c r="A5" s="88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ht="12.75">
      <c r="B6" s="33" t="s">
        <v>399</v>
      </c>
    </row>
    <row r="7" spans="1:11" s="20" customFormat="1" ht="31.5" customHeight="1">
      <c r="A7" s="22" t="s">
        <v>0</v>
      </c>
      <c r="B7" s="22" t="s">
        <v>10</v>
      </c>
      <c r="C7" s="18" t="s">
        <v>13</v>
      </c>
      <c r="D7" s="29" t="s">
        <v>1</v>
      </c>
      <c r="E7" s="22" t="s">
        <v>120</v>
      </c>
      <c r="F7" s="23" t="s">
        <v>5</v>
      </c>
      <c r="G7" s="24" t="s">
        <v>9</v>
      </c>
      <c r="H7" s="25" t="s">
        <v>2</v>
      </c>
      <c r="I7" s="26" t="s">
        <v>11</v>
      </c>
      <c r="J7" s="27" t="s">
        <v>12</v>
      </c>
      <c r="K7" s="23" t="s">
        <v>3</v>
      </c>
    </row>
    <row r="8" spans="1:12" s="49" customFormat="1" ht="14.25" customHeight="1">
      <c r="A8" s="39">
        <v>1</v>
      </c>
      <c r="B8" s="40">
        <v>63</v>
      </c>
      <c r="C8" s="41" t="s">
        <v>237</v>
      </c>
      <c r="D8" s="42" t="s">
        <v>87</v>
      </c>
      <c r="E8" s="43" t="s">
        <v>119</v>
      </c>
      <c r="F8" s="39" t="s">
        <v>4</v>
      </c>
      <c r="G8" s="44">
        <v>1990</v>
      </c>
      <c r="H8" s="45" t="s">
        <v>238</v>
      </c>
      <c r="I8" s="46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47">
        <f>COUNTIF(I$8:I8,I8)</f>
        <v>1</v>
      </c>
      <c r="K8" s="48">
        <v>0.03365740740740741</v>
      </c>
      <c r="L8" s="5"/>
    </row>
    <row r="9" spans="1:12" s="68" customFormat="1" ht="15.75">
      <c r="A9" s="59">
        <v>2</v>
      </c>
      <c r="B9" s="60">
        <v>1</v>
      </c>
      <c r="C9" s="61" t="s">
        <v>157</v>
      </c>
      <c r="D9" s="62" t="s">
        <v>191</v>
      </c>
      <c r="E9" s="63" t="s">
        <v>200</v>
      </c>
      <c r="F9" s="59" t="s">
        <v>4</v>
      </c>
      <c r="G9" s="59">
        <v>1970</v>
      </c>
      <c r="H9" s="62" t="s">
        <v>202</v>
      </c>
      <c r="I9" s="64" t="s">
        <v>233</v>
      </c>
      <c r="J9" s="65">
        <f>COUNTIF(I$8:I9,I9)</f>
        <v>2</v>
      </c>
      <c r="K9" s="66">
        <v>0.0343287037037037</v>
      </c>
      <c r="L9" s="67"/>
    </row>
    <row r="10" spans="1:12" s="81" customFormat="1" ht="15.75">
      <c r="A10" s="72">
        <v>3</v>
      </c>
      <c r="B10" s="73">
        <v>8</v>
      </c>
      <c r="C10" s="74" t="s">
        <v>56</v>
      </c>
      <c r="D10" s="75" t="s">
        <v>90</v>
      </c>
      <c r="E10" s="76" t="s">
        <v>119</v>
      </c>
      <c r="F10" s="72" t="s">
        <v>4</v>
      </c>
      <c r="G10" s="72">
        <v>1991</v>
      </c>
      <c r="H10" s="75" t="s">
        <v>98</v>
      </c>
      <c r="I10" s="77" t="str">
        <f aca="true" t="shared" si="0" ref="I10:I46">IF($F10="m",IF($G$1-$G10&gt;19,IF($G$1-$G10&lt;40,"A",IF($G$1-$G10&gt;49,IF($G$1-$G10&gt;59,IF($G$1-$G10&gt;69,"E","D"),"C"),"B")),"JM"),IF($G$1-$G10&gt;19,IF($G$1-$G10&lt;40,"F",IF($G$1-$G10&lt;50,"G","H")),"JŽ"))</f>
        <v>A</v>
      </c>
      <c r="J10" s="78">
        <f>COUNTIF(I$8:I10,I10)</f>
        <v>3</v>
      </c>
      <c r="K10" s="79">
        <v>0.035104166666666665</v>
      </c>
      <c r="L10" s="80"/>
    </row>
    <row r="11" spans="1:11" ht="12.75">
      <c r="A11" s="9">
        <v>4</v>
      </c>
      <c r="B11" s="31">
        <v>68</v>
      </c>
      <c r="C11" s="19" t="s">
        <v>246</v>
      </c>
      <c r="D11" s="11" t="s">
        <v>247</v>
      </c>
      <c r="E11" s="8" t="s">
        <v>201</v>
      </c>
      <c r="F11" s="9" t="s">
        <v>4</v>
      </c>
      <c r="G11" s="37">
        <v>1994</v>
      </c>
      <c r="H11" s="12" t="s">
        <v>245</v>
      </c>
      <c r="I11" s="15" t="str">
        <f t="shared" si="0"/>
        <v>A</v>
      </c>
      <c r="J11" s="14">
        <f>COUNTIF(I$8:I11,I11)</f>
        <v>4</v>
      </c>
      <c r="K11" s="38">
        <v>0.035243055555555555</v>
      </c>
    </row>
    <row r="12" spans="1:13" s="49" customFormat="1" ht="15.75">
      <c r="A12" s="39">
        <v>5</v>
      </c>
      <c r="B12" s="40">
        <v>77</v>
      </c>
      <c r="C12" s="41" t="s">
        <v>142</v>
      </c>
      <c r="D12" s="42" t="s">
        <v>180</v>
      </c>
      <c r="E12" s="43" t="s">
        <v>200</v>
      </c>
      <c r="F12" s="39" t="s">
        <v>4</v>
      </c>
      <c r="G12" s="39">
        <v>1974</v>
      </c>
      <c r="H12" s="42" t="s">
        <v>217</v>
      </c>
      <c r="I12" s="46" t="str">
        <f t="shared" si="0"/>
        <v>B</v>
      </c>
      <c r="J12" s="47">
        <f>COUNTIF(I$8:I12,I12)</f>
        <v>1</v>
      </c>
      <c r="K12" s="48">
        <v>0.03530092592592592</v>
      </c>
      <c r="L12" s="5"/>
      <c r="M12" s="5"/>
    </row>
    <row r="13" spans="1:11" ht="12.75">
      <c r="A13" s="9">
        <v>6</v>
      </c>
      <c r="B13" s="31">
        <v>9</v>
      </c>
      <c r="C13" s="19" t="s">
        <v>22</v>
      </c>
      <c r="D13" s="11" t="s">
        <v>65</v>
      </c>
      <c r="E13" s="8" t="s">
        <v>119</v>
      </c>
      <c r="F13" s="9" t="s">
        <v>4</v>
      </c>
      <c r="G13" s="9">
        <v>1993</v>
      </c>
      <c r="H13" s="11" t="s">
        <v>99</v>
      </c>
      <c r="I13" s="15" t="str">
        <f t="shared" si="0"/>
        <v>A</v>
      </c>
      <c r="J13" s="14">
        <f>COUNTIF(I$8:I13,I13)</f>
        <v>5</v>
      </c>
      <c r="K13" s="38">
        <v>0.03596064814814815</v>
      </c>
    </row>
    <row r="14" spans="1:11" s="68" customFormat="1" ht="12.75">
      <c r="A14" s="59">
        <v>7</v>
      </c>
      <c r="B14" s="69">
        <v>3</v>
      </c>
      <c r="C14" s="61" t="s">
        <v>121</v>
      </c>
      <c r="D14" s="62" t="s">
        <v>168</v>
      </c>
      <c r="E14" s="63" t="s">
        <v>200</v>
      </c>
      <c r="F14" s="59" t="s">
        <v>4</v>
      </c>
      <c r="G14" s="59">
        <v>1968</v>
      </c>
      <c r="H14" s="62" t="s">
        <v>202</v>
      </c>
      <c r="I14" s="64" t="str">
        <f t="shared" si="0"/>
        <v>B</v>
      </c>
      <c r="J14" s="65">
        <f>COUNTIF(I$8:I14,I14)</f>
        <v>2</v>
      </c>
      <c r="K14" s="66">
        <v>0.03622685185185185</v>
      </c>
    </row>
    <row r="15" spans="1:11" ht="12.75">
      <c r="A15" s="9">
        <v>8</v>
      </c>
      <c r="B15" s="31">
        <v>69</v>
      </c>
      <c r="C15" s="19" t="s">
        <v>248</v>
      </c>
      <c r="D15" s="11" t="s">
        <v>249</v>
      </c>
      <c r="E15" s="8" t="s">
        <v>201</v>
      </c>
      <c r="F15" s="9" t="s">
        <v>4</v>
      </c>
      <c r="G15" s="37">
        <v>1991</v>
      </c>
      <c r="H15" s="12" t="s">
        <v>245</v>
      </c>
      <c r="I15" s="15" t="str">
        <f t="shared" si="0"/>
        <v>A</v>
      </c>
      <c r="J15" s="14">
        <f>COUNTIF(I$8:I15,I15)</f>
        <v>6</v>
      </c>
      <c r="K15" s="38">
        <v>0.03652777777777778</v>
      </c>
    </row>
    <row r="16" spans="1:11" ht="12.75">
      <c r="A16" s="9">
        <v>9</v>
      </c>
      <c r="B16" s="31">
        <v>96</v>
      </c>
      <c r="C16" s="19" t="s">
        <v>152</v>
      </c>
      <c r="D16" s="11" t="s">
        <v>182</v>
      </c>
      <c r="E16" s="8" t="s">
        <v>119</v>
      </c>
      <c r="F16" s="9" t="s">
        <v>4</v>
      </c>
      <c r="G16" s="9">
        <v>1991</v>
      </c>
      <c r="H16" s="11" t="s">
        <v>204</v>
      </c>
      <c r="I16" s="15" t="str">
        <f t="shared" si="0"/>
        <v>A</v>
      </c>
      <c r="J16" s="14">
        <f>COUNTIF(I$8:I16,I16)</f>
        <v>7</v>
      </c>
      <c r="K16" s="38">
        <v>0.03697916666666667</v>
      </c>
    </row>
    <row r="17" spans="1:11" ht="12.75">
      <c r="A17" s="9">
        <v>10</v>
      </c>
      <c r="B17" s="31">
        <v>99</v>
      </c>
      <c r="C17" s="19" t="s">
        <v>166</v>
      </c>
      <c r="D17" s="11" t="s">
        <v>199</v>
      </c>
      <c r="E17" s="8" t="s">
        <v>119</v>
      </c>
      <c r="F17" s="9" t="s">
        <v>4</v>
      </c>
      <c r="G17" s="9">
        <v>1980</v>
      </c>
      <c r="H17" s="11" t="s">
        <v>231</v>
      </c>
      <c r="I17" s="15" t="str">
        <f t="shared" si="0"/>
        <v>A</v>
      </c>
      <c r="J17" s="14">
        <f>COUNTIF(I$8:I17,I17)</f>
        <v>8</v>
      </c>
      <c r="K17" s="38">
        <v>0.03740740740740741</v>
      </c>
    </row>
    <row r="18" spans="1:11" ht="12.75">
      <c r="A18" s="9">
        <v>11</v>
      </c>
      <c r="B18" s="31">
        <v>82</v>
      </c>
      <c r="C18" s="19" t="s">
        <v>145</v>
      </c>
      <c r="D18" s="11" t="s">
        <v>182</v>
      </c>
      <c r="E18" s="8" t="s">
        <v>119</v>
      </c>
      <c r="F18" s="9" t="s">
        <v>4</v>
      </c>
      <c r="G18" s="9">
        <v>1981</v>
      </c>
      <c r="H18" s="11" t="s">
        <v>93</v>
      </c>
      <c r="I18" s="15" t="str">
        <f t="shared" si="0"/>
        <v>A</v>
      </c>
      <c r="J18" s="14">
        <f>COUNTIF(I$8:I18,I18)</f>
        <v>9</v>
      </c>
      <c r="K18" s="38">
        <v>0.03795138888888889</v>
      </c>
    </row>
    <row r="19" spans="1:11" s="81" customFormat="1" ht="12.75">
      <c r="A19" s="72">
        <v>12</v>
      </c>
      <c r="B19" s="73">
        <v>95</v>
      </c>
      <c r="C19" s="74" t="s">
        <v>266</v>
      </c>
      <c r="D19" s="75" t="s">
        <v>61</v>
      </c>
      <c r="E19" s="76" t="s">
        <v>119</v>
      </c>
      <c r="F19" s="72" t="s">
        <v>4</v>
      </c>
      <c r="G19" s="82">
        <v>1970</v>
      </c>
      <c r="H19" s="83" t="s">
        <v>267</v>
      </c>
      <c r="I19" s="77" t="str">
        <f t="shared" si="0"/>
        <v>B</v>
      </c>
      <c r="J19" s="78">
        <f>COUNTIF(I$8:I19,I19)</f>
        <v>3</v>
      </c>
      <c r="K19" s="79">
        <v>0.038148148148148146</v>
      </c>
    </row>
    <row r="20" spans="1:11" ht="12.75">
      <c r="A20" s="9">
        <v>13</v>
      </c>
      <c r="B20" s="31">
        <v>93</v>
      </c>
      <c r="C20" s="19" t="s">
        <v>269</v>
      </c>
      <c r="D20" s="11" t="s">
        <v>74</v>
      </c>
      <c r="E20" s="8" t="s">
        <v>119</v>
      </c>
      <c r="F20" s="9" t="s">
        <v>4</v>
      </c>
      <c r="G20" s="37">
        <v>1989</v>
      </c>
      <c r="H20" s="12" t="s">
        <v>111</v>
      </c>
      <c r="I20" s="15" t="str">
        <f t="shared" si="0"/>
        <v>A</v>
      </c>
      <c r="J20" s="14">
        <f>COUNTIF(I$8:I20,I20)</f>
        <v>10</v>
      </c>
      <c r="K20" s="38">
        <v>0.038182870370370374</v>
      </c>
    </row>
    <row r="21" spans="1:11" ht="12.75">
      <c r="A21" s="9">
        <v>14</v>
      </c>
      <c r="B21" s="31">
        <v>91</v>
      </c>
      <c r="C21" s="19" t="s">
        <v>158</v>
      </c>
      <c r="D21" s="11" t="s">
        <v>192</v>
      </c>
      <c r="E21" s="8" t="s">
        <v>119</v>
      </c>
      <c r="F21" s="9" t="s">
        <v>4</v>
      </c>
      <c r="G21" s="9">
        <v>1983</v>
      </c>
      <c r="H21" s="11" t="s">
        <v>225</v>
      </c>
      <c r="I21" s="15" t="str">
        <f t="shared" si="0"/>
        <v>A</v>
      </c>
      <c r="J21" s="14">
        <f>COUNTIF(I$8:I21,I21)</f>
        <v>11</v>
      </c>
      <c r="K21" s="38">
        <v>0.038356481481481484</v>
      </c>
    </row>
    <row r="22" spans="1:11" s="49" customFormat="1" ht="12.75">
      <c r="A22" s="39">
        <v>15</v>
      </c>
      <c r="B22" s="40">
        <v>7</v>
      </c>
      <c r="C22" s="41" t="s">
        <v>47</v>
      </c>
      <c r="D22" s="42" t="s">
        <v>70</v>
      </c>
      <c r="E22" s="43" t="s">
        <v>119</v>
      </c>
      <c r="F22" s="39" t="s">
        <v>4</v>
      </c>
      <c r="G22" s="39">
        <v>1961</v>
      </c>
      <c r="H22" s="42" t="s">
        <v>115</v>
      </c>
      <c r="I22" s="46" t="str">
        <f t="shared" si="0"/>
        <v>C</v>
      </c>
      <c r="J22" s="47">
        <f>COUNTIF(I$8:I22,I22)</f>
        <v>1</v>
      </c>
      <c r="K22" s="48">
        <v>0.03851851851851852</v>
      </c>
    </row>
    <row r="23" spans="1:11" s="49" customFormat="1" ht="12.75">
      <c r="A23" s="39">
        <v>16</v>
      </c>
      <c r="B23" s="40">
        <v>101</v>
      </c>
      <c r="C23" s="41" t="s">
        <v>270</v>
      </c>
      <c r="D23" s="42" t="s">
        <v>271</v>
      </c>
      <c r="E23" s="43" t="s">
        <v>275</v>
      </c>
      <c r="F23" s="39" t="s">
        <v>91</v>
      </c>
      <c r="G23" s="44">
        <v>1982</v>
      </c>
      <c r="H23" s="45" t="s">
        <v>272</v>
      </c>
      <c r="I23" s="46" t="str">
        <f t="shared" si="0"/>
        <v>F</v>
      </c>
      <c r="J23" s="47">
        <f>COUNTIF(I$8:I23,I23)</f>
        <v>1</v>
      </c>
      <c r="K23" s="48">
        <v>0.03899305555555555</v>
      </c>
    </row>
    <row r="24" spans="1:11" s="68" customFormat="1" ht="12.75">
      <c r="A24" s="59">
        <v>17</v>
      </c>
      <c r="B24" s="60">
        <v>124</v>
      </c>
      <c r="C24" s="61" t="s">
        <v>124</v>
      </c>
      <c r="D24" s="62" t="s">
        <v>171</v>
      </c>
      <c r="E24" s="63" t="s">
        <v>201</v>
      </c>
      <c r="F24" s="59" t="s">
        <v>4</v>
      </c>
      <c r="G24" s="59">
        <v>1964</v>
      </c>
      <c r="H24" s="62" t="s">
        <v>205</v>
      </c>
      <c r="I24" s="64" t="str">
        <f t="shared" si="0"/>
        <v>C</v>
      </c>
      <c r="J24" s="65">
        <f>COUNTIF(I$8:I24,I24)</f>
        <v>2</v>
      </c>
      <c r="K24" s="66">
        <v>0.03947916666666667</v>
      </c>
    </row>
    <row r="25" spans="1:11" ht="12.75">
      <c r="A25" s="9">
        <v>18</v>
      </c>
      <c r="B25" s="31">
        <v>49</v>
      </c>
      <c r="C25" s="19" t="s">
        <v>53</v>
      </c>
      <c r="D25" s="11" t="s">
        <v>63</v>
      </c>
      <c r="E25" s="8" t="s">
        <v>119</v>
      </c>
      <c r="F25" s="9" t="s">
        <v>4</v>
      </c>
      <c r="G25" s="9">
        <v>1983</v>
      </c>
      <c r="H25" s="11" t="s">
        <v>117</v>
      </c>
      <c r="I25" s="15" t="str">
        <f t="shared" si="0"/>
        <v>A</v>
      </c>
      <c r="J25" s="14">
        <f>COUNTIF(I$8:I25,I25)</f>
        <v>12</v>
      </c>
      <c r="K25" s="38">
        <v>0.03966435185185185</v>
      </c>
    </row>
    <row r="26" spans="1:11" ht="12.75">
      <c r="A26" s="9">
        <v>19</v>
      </c>
      <c r="B26" s="31">
        <v>56</v>
      </c>
      <c r="C26" s="19" t="s">
        <v>18</v>
      </c>
      <c r="D26" s="11" t="s">
        <v>61</v>
      </c>
      <c r="E26" s="8" t="s">
        <v>119</v>
      </c>
      <c r="F26" s="9" t="s">
        <v>4</v>
      </c>
      <c r="G26" s="9">
        <v>1985</v>
      </c>
      <c r="H26" s="11" t="s">
        <v>95</v>
      </c>
      <c r="I26" s="15" t="str">
        <f t="shared" si="0"/>
        <v>A</v>
      </c>
      <c r="J26" s="14">
        <f>COUNTIF(I$8:I26,I26)</f>
        <v>13</v>
      </c>
      <c r="K26" s="38">
        <v>0.04027777777777778</v>
      </c>
    </row>
    <row r="27" spans="1:11" ht="12.75">
      <c r="A27" s="9">
        <v>20</v>
      </c>
      <c r="B27" s="31">
        <v>15</v>
      </c>
      <c r="C27" s="19" t="s">
        <v>45</v>
      </c>
      <c r="D27" s="11" t="s">
        <v>64</v>
      </c>
      <c r="E27" s="8" t="s">
        <v>119</v>
      </c>
      <c r="F27" s="9" t="s">
        <v>4</v>
      </c>
      <c r="G27" s="9">
        <v>1967</v>
      </c>
      <c r="H27" s="11" t="s">
        <v>106</v>
      </c>
      <c r="I27" s="15" t="str">
        <f t="shared" si="0"/>
        <v>B</v>
      </c>
      <c r="J27" s="14">
        <f>COUNTIF(I$8:I27,I27)</f>
        <v>4</v>
      </c>
      <c r="K27" s="38">
        <v>0.040393518518518516</v>
      </c>
    </row>
    <row r="28" spans="1:11" ht="12.75">
      <c r="A28" s="9">
        <v>21</v>
      </c>
      <c r="B28" s="31">
        <v>35</v>
      </c>
      <c r="C28" s="19" t="s">
        <v>278</v>
      </c>
      <c r="D28" s="11" t="s">
        <v>183</v>
      </c>
      <c r="E28" s="8" t="s">
        <v>119</v>
      </c>
      <c r="F28" s="9" t="s">
        <v>4</v>
      </c>
      <c r="G28" s="37">
        <v>1992</v>
      </c>
      <c r="H28" s="12" t="s">
        <v>279</v>
      </c>
      <c r="I28" s="15" t="str">
        <f t="shared" si="0"/>
        <v>A</v>
      </c>
      <c r="J28" s="14">
        <f>COUNTIF(I$8:I28,I28)</f>
        <v>14</v>
      </c>
      <c r="K28" s="38">
        <v>0.040625</v>
      </c>
    </row>
    <row r="29" spans="1:11" ht="12.75">
      <c r="A29" s="9">
        <v>22</v>
      </c>
      <c r="B29" s="31">
        <v>79</v>
      </c>
      <c r="C29" s="19" t="s">
        <v>144</v>
      </c>
      <c r="D29" s="11" t="s">
        <v>181</v>
      </c>
      <c r="E29" s="8" t="s">
        <v>119</v>
      </c>
      <c r="F29" s="9" t="s">
        <v>4</v>
      </c>
      <c r="G29" s="9">
        <v>1973</v>
      </c>
      <c r="H29" s="11" t="s">
        <v>218</v>
      </c>
      <c r="I29" s="15" t="str">
        <f t="shared" si="0"/>
        <v>B</v>
      </c>
      <c r="J29" s="14">
        <f>COUNTIF(I$8:I29,I29)</f>
        <v>5</v>
      </c>
      <c r="K29" s="38">
        <v>0.0409375</v>
      </c>
    </row>
    <row r="30" spans="1:11" ht="12.75">
      <c r="A30" s="9">
        <v>23</v>
      </c>
      <c r="B30" s="31">
        <v>127</v>
      </c>
      <c r="C30" s="19" t="s">
        <v>295</v>
      </c>
      <c r="D30" s="11" t="s">
        <v>57</v>
      </c>
      <c r="E30" s="8" t="s">
        <v>119</v>
      </c>
      <c r="F30" s="9" t="s">
        <v>4</v>
      </c>
      <c r="G30" s="37">
        <v>1969</v>
      </c>
      <c r="H30" s="12" t="s">
        <v>296</v>
      </c>
      <c r="I30" s="15" t="str">
        <f t="shared" si="0"/>
        <v>B</v>
      </c>
      <c r="J30" s="14">
        <f>COUNTIF(I$8:I30,I30)</f>
        <v>6</v>
      </c>
      <c r="K30" s="38">
        <v>0.04099537037037037</v>
      </c>
    </row>
    <row r="31" spans="1:11" ht="12.75">
      <c r="A31" s="9">
        <v>24</v>
      </c>
      <c r="B31" s="31">
        <v>5</v>
      </c>
      <c r="C31" s="19" t="s">
        <v>14</v>
      </c>
      <c r="D31" s="11" t="s">
        <v>57</v>
      </c>
      <c r="E31" s="8" t="s">
        <v>119</v>
      </c>
      <c r="F31" s="9" t="s">
        <v>4</v>
      </c>
      <c r="G31" s="9">
        <v>1967</v>
      </c>
      <c r="H31" s="11" t="s">
        <v>92</v>
      </c>
      <c r="I31" s="15" t="str">
        <f t="shared" si="0"/>
        <v>B</v>
      </c>
      <c r="J31" s="14">
        <f>COUNTIF(I$8:I31,I31)</f>
        <v>7</v>
      </c>
      <c r="K31" s="38">
        <v>0.04123842592592592</v>
      </c>
    </row>
    <row r="32" spans="1:11" ht="12.75">
      <c r="A32" s="9">
        <v>25</v>
      </c>
      <c r="B32" s="31">
        <v>90</v>
      </c>
      <c r="C32" s="19" t="s">
        <v>268</v>
      </c>
      <c r="D32" s="11" t="s">
        <v>63</v>
      </c>
      <c r="E32" s="8" t="s">
        <v>119</v>
      </c>
      <c r="F32" s="9" t="s">
        <v>4</v>
      </c>
      <c r="G32" s="37">
        <v>1971</v>
      </c>
      <c r="H32" s="12" t="s">
        <v>94</v>
      </c>
      <c r="I32" s="15" t="str">
        <f t="shared" si="0"/>
        <v>B</v>
      </c>
      <c r="J32" s="14">
        <f>COUNTIF(I$8:I32,I32)</f>
        <v>8</v>
      </c>
      <c r="K32" s="38">
        <v>0.04125</v>
      </c>
    </row>
    <row r="33" spans="1:11" ht="12.75">
      <c r="A33" s="9">
        <v>26</v>
      </c>
      <c r="B33" s="31">
        <v>16</v>
      </c>
      <c r="C33" s="19" t="s">
        <v>40</v>
      </c>
      <c r="D33" s="11" t="s">
        <v>80</v>
      </c>
      <c r="E33" s="8" t="s">
        <v>119</v>
      </c>
      <c r="F33" s="9" t="s">
        <v>4</v>
      </c>
      <c r="G33" s="9">
        <v>1969</v>
      </c>
      <c r="H33" s="11" t="s">
        <v>112</v>
      </c>
      <c r="I33" s="15" t="str">
        <f t="shared" si="0"/>
        <v>B</v>
      </c>
      <c r="J33" s="14">
        <f>COUNTIF(I$8:I33,I33)</f>
        <v>9</v>
      </c>
      <c r="K33" s="38">
        <v>0.04134259259259259</v>
      </c>
    </row>
    <row r="34" spans="1:11" s="68" customFormat="1" ht="12.75">
      <c r="A34" s="59">
        <v>27</v>
      </c>
      <c r="B34" s="60">
        <v>67</v>
      </c>
      <c r="C34" s="61" t="s">
        <v>243</v>
      </c>
      <c r="D34" s="62" t="s">
        <v>244</v>
      </c>
      <c r="E34" s="63" t="s">
        <v>201</v>
      </c>
      <c r="F34" s="59" t="s">
        <v>91</v>
      </c>
      <c r="G34" s="70">
        <v>1982</v>
      </c>
      <c r="H34" s="71" t="s">
        <v>245</v>
      </c>
      <c r="I34" s="64" t="str">
        <f t="shared" si="0"/>
        <v>F</v>
      </c>
      <c r="J34" s="65">
        <f>COUNTIF(I$8:I34,I34)</f>
        <v>2</v>
      </c>
      <c r="K34" s="66">
        <v>0.04138888888888889</v>
      </c>
    </row>
    <row r="35" spans="1:11" ht="12.75">
      <c r="A35" s="9">
        <v>28</v>
      </c>
      <c r="B35" s="31">
        <v>48</v>
      </c>
      <c r="C35" s="19" t="s">
        <v>44</v>
      </c>
      <c r="D35" s="11" t="s">
        <v>70</v>
      </c>
      <c r="E35" s="8" t="s">
        <v>119</v>
      </c>
      <c r="F35" s="9" t="s">
        <v>4</v>
      </c>
      <c r="G35" s="9">
        <v>1968</v>
      </c>
      <c r="H35" s="11" t="s">
        <v>114</v>
      </c>
      <c r="I35" s="15" t="str">
        <f t="shared" si="0"/>
        <v>B</v>
      </c>
      <c r="J35" s="14">
        <f>COUNTIF(I$8:I35,I35)</f>
        <v>10</v>
      </c>
      <c r="K35" s="38">
        <v>0.041527777777777775</v>
      </c>
    </row>
    <row r="36" spans="1:11" s="81" customFormat="1" ht="12.75">
      <c r="A36" s="72">
        <v>29</v>
      </c>
      <c r="B36" s="73">
        <v>71</v>
      </c>
      <c r="C36" s="74" t="s">
        <v>250</v>
      </c>
      <c r="D36" s="75" t="s">
        <v>59</v>
      </c>
      <c r="E36" s="76" t="s">
        <v>119</v>
      </c>
      <c r="F36" s="72" t="s">
        <v>4</v>
      </c>
      <c r="G36" s="82">
        <v>1962</v>
      </c>
      <c r="H36" s="83" t="s">
        <v>251</v>
      </c>
      <c r="I36" s="77" t="str">
        <f t="shared" si="0"/>
        <v>C</v>
      </c>
      <c r="J36" s="78">
        <f>COUNTIF(I$8:I36,I36)</f>
        <v>3</v>
      </c>
      <c r="K36" s="79">
        <v>0.0418287037037037</v>
      </c>
    </row>
    <row r="37" spans="1:11" s="81" customFormat="1" ht="12.75">
      <c r="A37" s="72">
        <v>30</v>
      </c>
      <c r="B37" s="73">
        <v>102</v>
      </c>
      <c r="C37" s="74" t="s">
        <v>273</v>
      </c>
      <c r="D37" s="75" t="s">
        <v>274</v>
      </c>
      <c r="E37" s="76" t="s">
        <v>275</v>
      </c>
      <c r="F37" s="72" t="s">
        <v>91</v>
      </c>
      <c r="G37" s="82">
        <v>1981</v>
      </c>
      <c r="H37" s="83" t="s">
        <v>272</v>
      </c>
      <c r="I37" s="77" t="str">
        <f t="shared" si="0"/>
        <v>F</v>
      </c>
      <c r="J37" s="78">
        <f>COUNTIF(I$8:I37,I37)</f>
        <v>3</v>
      </c>
      <c r="K37" s="79">
        <v>0.04186342592592593</v>
      </c>
    </row>
    <row r="38" spans="1:11" ht="12.75">
      <c r="A38" s="9">
        <v>31</v>
      </c>
      <c r="B38" s="31">
        <v>143</v>
      </c>
      <c r="C38" s="19" t="s">
        <v>317</v>
      </c>
      <c r="D38" s="11" t="s">
        <v>73</v>
      </c>
      <c r="E38" s="8" t="s">
        <v>119</v>
      </c>
      <c r="F38" s="9" t="s">
        <v>4</v>
      </c>
      <c r="G38" s="37">
        <v>1981</v>
      </c>
      <c r="H38" s="12" t="s">
        <v>318</v>
      </c>
      <c r="I38" s="15" t="str">
        <f t="shared" si="0"/>
        <v>A</v>
      </c>
      <c r="J38" s="14">
        <f>COUNTIF(I$8:I38,I38)</f>
        <v>15</v>
      </c>
      <c r="K38" s="38">
        <v>0.04200231481481481</v>
      </c>
    </row>
    <row r="39" spans="1:11" ht="12.75">
      <c r="A39" s="9">
        <v>32</v>
      </c>
      <c r="B39" s="31">
        <v>25</v>
      </c>
      <c r="C39" s="19" t="s">
        <v>34</v>
      </c>
      <c r="D39" s="11" t="s">
        <v>73</v>
      </c>
      <c r="E39" s="8" t="s">
        <v>119</v>
      </c>
      <c r="F39" s="9" t="s">
        <v>4</v>
      </c>
      <c r="G39" s="9">
        <v>1962</v>
      </c>
      <c r="H39" s="11" t="s">
        <v>109</v>
      </c>
      <c r="I39" s="15" t="str">
        <f t="shared" si="0"/>
        <v>C</v>
      </c>
      <c r="J39" s="14">
        <f>COUNTIF(I$8:I39,I39)</f>
        <v>4</v>
      </c>
      <c r="K39" s="38">
        <v>0.04223379629629629</v>
      </c>
    </row>
    <row r="40" spans="1:11" ht="12.75">
      <c r="A40" s="9">
        <v>33</v>
      </c>
      <c r="B40" s="31">
        <v>88</v>
      </c>
      <c r="C40" s="19" t="s">
        <v>260</v>
      </c>
      <c r="D40" s="11" t="s">
        <v>261</v>
      </c>
      <c r="E40" s="8" t="s">
        <v>119</v>
      </c>
      <c r="F40" s="9" t="s">
        <v>4</v>
      </c>
      <c r="G40" s="37">
        <v>1972</v>
      </c>
      <c r="H40" s="12" t="s">
        <v>262</v>
      </c>
      <c r="I40" s="15" t="str">
        <f t="shared" si="0"/>
        <v>B</v>
      </c>
      <c r="J40" s="14">
        <f>COUNTIF(I$8:I40,I40)</f>
        <v>11</v>
      </c>
      <c r="K40" s="38">
        <v>0.04263888888888889</v>
      </c>
    </row>
    <row r="41" spans="1:11" ht="12.75">
      <c r="A41" s="9">
        <v>34</v>
      </c>
      <c r="B41" s="31">
        <v>34</v>
      </c>
      <c r="C41" s="19" t="s">
        <v>122</v>
      </c>
      <c r="D41" s="11" t="s">
        <v>169</v>
      </c>
      <c r="E41" s="8" t="s">
        <v>119</v>
      </c>
      <c r="F41" s="9" t="s">
        <v>4</v>
      </c>
      <c r="G41" s="9">
        <v>1988</v>
      </c>
      <c r="H41" s="11" t="s">
        <v>203</v>
      </c>
      <c r="I41" s="15" t="str">
        <f t="shared" si="0"/>
        <v>A</v>
      </c>
      <c r="J41" s="14">
        <f>COUNTIF(I$8:I41,I41)</f>
        <v>16</v>
      </c>
      <c r="K41" s="38">
        <v>0.042743055555555555</v>
      </c>
    </row>
    <row r="42" spans="1:11" ht="12.75">
      <c r="A42" s="9">
        <v>35</v>
      </c>
      <c r="B42" s="31">
        <v>117</v>
      </c>
      <c r="C42" s="19" t="s">
        <v>290</v>
      </c>
      <c r="D42" s="11" t="s">
        <v>194</v>
      </c>
      <c r="E42" s="8" t="s">
        <v>119</v>
      </c>
      <c r="F42" s="9" t="s">
        <v>4</v>
      </c>
      <c r="G42" s="37">
        <v>1990</v>
      </c>
      <c r="H42" s="12" t="s">
        <v>102</v>
      </c>
      <c r="I42" s="15" t="str">
        <f t="shared" si="0"/>
        <v>A</v>
      </c>
      <c r="J42" s="14">
        <f>COUNTIF(I$8:I42,I42)</f>
        <v>17</v>
      </c>
      <c r="K42" s="38">
        <v>0.04280092592592593</v>
      </c>
    </row>
    <row r="43" spans="1:11" ht="12.75">
      <c r="A43" s="9">
        <v>36</v>
      </c>
      <c r="B43" s="31">
        <v>154</v>
      </c>
      <c r="C43" s="19" t="s">
        <v>329</v>
      </c>
      <c r="D43" s="11" t="s">
        <v>63</v>
      </c>
      <c r="E43" s="8" t="s">
        <v>119</v>
      </c>
      <c r="F43" s="9" t="s">
        <v>4</v>
      </c>
      <c r="G43" s="37">
        <v>1990</v>
      </c>
      <c r="H43" s="12" t="s">
        <v>328</v>
      </c>
      <c r="I43" s="15" t="str">
        <f t="shared" si="0"/>
        <v>A</v>
      </c>
      <c r="J43" s="14">
        <f>COUNTIF(I$8:I43,I43)</f>
        <v>18</v>
      </c>
      <c r="K43" s="38">
        <v>0.04305555555555556</v>
      </c>
    </row>
    <row r="44" spans="1:11" ht="12.75">
      <c r="A44" s="9">
        <v>37</v>
      </c>
      <c r="B44" s="31">
        <v>94</v>
      </c>
      <c r="C44" s="19" t="s">
        <v>265</v>
      </c>
      <c r="D44" s="11" t="s">
        <v>199</v>
      </c>
      <c r="E44" s="8" t="s">
        <v>119</v>
      </c>
      <c r="F44" s="9" t="s">
        <v>4</v>
      </c>
      <c r="G44" s="37">
        <v>1985</v>
      </c>
      <c r="H44" s="12" t="s">
        <v>222</v>
      </c>
      <c r="I44" s="15" t="str">
        <f t="shared" si="0"/>
        <v>A</v>
      </c>
      <c r="J44" s="14">
        <f>COUNTIF(I$8:I44,I44)</f>
        <v>19</v>
      </c>
      <c r="K44" s="38">
        <v>0.04313657407407407</v>
      </c>
    </row>
    <row r="45" spans="1:11" ht="12.75">
      <c r="A45" s="9">
        <v>38</v>
      </c>
      <c r="B45" s="31">
        <v>108</v>
      </c>
      <c r="C45" s="19" t="s">
        <v>281</v>
      </c>
      <c r="D45" s="11" t="s">
        <v>280</v>
      </c>
      <c r="E45" s="8" t="s">
        <v>119</v>
      </c>
      <c r="F45" s="9" t="s">
        <v>4</v>
      </c>
      <c r="G45" s="37">
        <v>1979</v>
      </c>
      <c r="H45" s="12" t="s">
        <v>112</v>
      </c>
      <c r="I45" s="15" t="str">
        <f t="shared" si="0"/>
        <v>A</v>
      </c>
      <c r="J45" s="14">
        <f>COUNTIF(I$8:I45,I45)</f>
        <v>20</v>
      </c>
      <c r="K45" s="38">
        <v>0.04349537037037037</v>
      </c>
    </row>
    <row r="46" spans="1:11" ht="12.75">
      <c r="A46" s="9">
        <v>39</v>
      </c>
      <c r="B46" s="31">
        <v>26</v>
      </c>
      <c r="C46" s="19" t="s">
        <v>27</v>
      </c>
      <c r="D46" s="11" t="s">
        <v>57</v>
      </c>
      <c r="E46" s="8" t="s">
        <v>119</v>
      </c>
      <c r="F46" s="9" t="s">
        <v>4</v>
      </c>
      <c r="G46" s="9">
        <v>1965</v>
      </c>
      <c r="H46" s="11" t="s">
        <v>104</v>
      </c>
      <c r="I46" s="15" t="str">
        <f t="shared" si="0"/>
        <v>C</v>
      </c>
      <c r="J46" s="14">
        <f>COUNTIF(I$8:I46,I46)</f>
        <v>5</v>
      </c>
      <c r="K46" s="38">
        <v>0.043541666666666666</v>
      </c>
    </row>
    <row r="47" spans="1:11" ht="12.75">
      <c r="A47" s="9">
        <v>40</v>
      </c>
      <c r="B47" s="31">
        <v>145</v>
      </c>
      <c r="C47" s="19" t="s">
        <v>319</v>
      </c>
      <c r="D47" s="11" t="s">
        <v>320</v>
      </c>
      <c r="E47" s="8" t="s">
        <v>119</v>
      </c>
      <c r="F47" s="9" t="s">
        <v>4</v>
      </c>
      <c r="G47" s="37">
        <v>1998</v>
      </c>
      <c r="H47" s="12" t="s">
        <v>321</v>
      </c>
      <c r="I47" s="15" t="s">
        <v>233</v>
      </c>
      <c r="J47" s="14">
        <f>COUNTIF(I$8:I47,I47)</f>
        <v>21</v>
      </c>
      <c r="K47" s="38">
        <v>0.04355324074074074</v>
      </c>
    </row>
    <row r="48" spans="1:11" ht="12.75">
      <c r="A48" s="9">
        <v>41</v>
      </c>
      <c r="B48" s="31">
        <v>146</v>
      </c>
      <c r="C48" s="19" t="s">
        <v>322</v>
      </c>
      <c r="D48" s="11" t="s">
        <v>172</v>
      </c>
      <c r="E48" s="8" t="s">
        <v>119</v>
      </c>
      <c r="F48" s="9" t="s">
        <v>4</v>
      </c>
      <c r="G48" s="37">
        <v>1999</v>
      </c>
      <c r="H48" s="12" t="s">
        <v>321</v>
      </c>
      <c r="I48" s="15" t="s">
        <v>233</v>
      </c>
      <c r="J48" s="14">
        <f>COUNTIF(I$8:I48,I48)</f>
        <v>22</v>
      </c>
      <c r="K48" s="38">
        <v>0.04355324074074074</v>
      </c>
    </row>
    <row r="49" spans="1:11" ht="12.75">
      <c r="A49" s="9">
        <v>42</v>
      </c>
      <c r="B49" s="31">
        <v>30</v>
      </c>
      <c r="C49" s="19" t="s">
        <v>30</v>
      </c>
      <c r="D49" s="11" t="s">
        <v>70</v>
      </c>
      <c r="E49" s="8" t="s">
        <v>119</v>
      </c>
      <c r="F49" s="9" t="s">
        <v>4</v>
      </c>
      <c r="G49" s="9">
        <v>1977</v>
      </c>
      <c r="H49" s="11" t="s">
        <v>106</v>
      </c>
      <c r="I49" s="15" t="str">
        <f aca="true" t="shared" si="1" ref="I49:I58">IF($F49="m",IF($G$1-$G49&gt;19,IF($G$1-$G49&lt;40,"A",IF($G$1-$G49&gt;49,IF($G$1-$G49&gt;59,IF($G$1-$G49&gt;69,"E","D"),"C"),"B")),"JM"),IF($G$1-$G49&gt;19,IF($G$1-$G49&lt;40,"F",IF($G$1-$G49&lt;50,"G","H")),"JŽ"))</f>
        <v>A</v>
      </c>
      <c r="J49" s="14">
        <f>COUNTIF(I$8:I49,I49)</f>
        <v>23</v>
      </c>
      <c r="K49" s="38">
        <v>0.04386574074074074</v>
      </c>
    </row>
    <row r="50" spans="1:11" ht="12.75">
      <c r="A50" s="9">
        <v>43</v>
      </c>
      <c r="B50" s="31">
        <v>31</v>
      </c>
      <c r="C50" s="19" t="s">
        <v>38</v>
      </c>
      <c r="D50" s="11" t="s">
        <v>59</v>
      </c>
      <c r="E50" s="8" t="s">
        <v>119</v>
      </c>
      <c r="F50" s="9" t="s">
        <v>4</v>
      </c>
      <c r="G50" s="9">
        <v>1981</v>
      </c>
      <c r="H50" s="11" t="s">
        <v>106</v>
      </c>
      <c r="I50" s="15" t="str">
        <f t="shared" si="1"/>
        <v>A</v>
      </c>
      <c r="J50" s="14">
        <f>COUNTIF(I$8:I50,I50)</f>
        <v>24</v>
      </c>
      <c r="K50" s="38">
        <v>0.043912037037037034</v>
      </c>
    </row>
    <row r="51" spans="1:11" ht="12.75">
      <c r="A51" s="9">
        <v>44</v>
      </c>
      <c r="B51" s="31">
        <v>136</v>
      </c>
      <c r="C51" s="19" t="s">
        <v>309</v>
      </c>
      <c r="D51" s="11" t="s">
        <v>310</v>
      </c>
      <c r="E51" s="8" t="s">
        <v>119</v>
      </c>
      <c r="F51" s="9" t="s">
        <v>4</v>
      </c>
      <c r="G51" s="37">
        <v>1976</v>
      </c>
      <c r="H51" s="12" t="s">
        <v>308</v>
      </c>
      <c r="I51" s="15" t="str">
        <f t="shared" si="1"/>
        <v>B</v>
      </c>
      <c r="J51" s="14">
        <f>COUNTIF(I$8:I51,I51)</f>
        <v>12</v>
      </c>
      <c r="K51" s="38">
        <v>0.04415509259259259</v>
      </c>
    </row>
    <row r="52" spans="1:11" ht="12.75">
      <c r="A52" s="9">
        <v>45</v>
      </c>
      <c r="B52" s="31">
        <v>114</v>
      </c>
      <c r="C52" s="19" t="s">
        <v>285</v>
      </c>
      <c r="D52" s="11" t="s">
        <v>183</v>
      </c>
      <c r="E52" s="8" t="s">
        <v>119</v>
      </c>
      <c r="F52" s="9" t="s">
        <v>4</v>
      </c>
      <c r="G52" s="9">
        <v>1996</v>
      </c>
      <c r="H52" s="11" t="s">
        <v>206</v>
      </c>
      <c r="I52" s="15" t="str">
        <f t="shared" si="1"/>
        <v>A</v>
      </c>
      <c r="J52" s="14">
        <f>COUNTIF(I$8:I52,I52)</f>
        <v>25</v>
      </c>
      <c r="K52" s="38">
        <v>0.04416666666666667</v>
      </c>
    </row>
    <row r="53" spans="1:11" ht="12.75">
      <c r="A53" s="9">
        <v>46</v>
      </c>
      <c r="B53" s="31">
        <v>140</v>
      </c>
      <c r="C53" s="19" t="s">
        <v>314</v>
      </c>
      <c r="D53" s="11" t="s">
        <v>63</v>
      </c>
      <c r="E53" s="8" t="s">
        <v>119</v>
      </c>
      <c r="F53" s="9" t="s">
        <v>4</v>
      </c>
      <c r="G53" s="37">
        <v>1975</v>
      </c>
      <c r="H53" s="12" t="s">
        <v>114</v>
      </c>
      <c r="I53" s="15" t="str">
        <f t="shared" si="1"/>
        <v>B</v>
      </c>
      <c r="J53" s="14">
        <f>COUNTIF(I$8:I53,I53)</f>
        <v>13</v>
      </c>
      <c r="K53" s="38">
        <v>0.044432870370370366</v>
      </c>
    </row>
    <row r="54" spans="1:11" ht="12.75">
      <c r="A54" s="9">
        <v>47</v>
      </c>
      <c r="B54" s="31">
        <v>11</v>
      </c>
      <c r="C54" s="19" t="s">
        <v>35</v>
      </c>
      <c r="D54" s="11" t="s">
        <v>74</v>
      </c>
      <c r="E54" s="8" t="s">
        <v>119</v>
      </c>
      <c r="F54" s="9" t="s">
        <v>4</v>
      </c>
      <c r="G54" s="9">
        <v>1990</v>
      </c>
      <c r="H54" s="11" t="s">
        <v>102</v>
      </c>
      <c r="I54" s="15" t="str">
        <f t="shared" si="1"/>
        <v>A</v>
      </c>
      <c r="J54" s="14">
        <f>COUNTIF(I$8:I54,I54)</f>
        <v>26</v>
      </c>
      <c r="K54" s="38">
        <v>0.044444444444444446</v>
      </c>
    </row>
    <row r="55" spans="1:11" ht="12.75">
      <c r="A55" s="9">
        <v>48</v>
      </c>
      <c r="B55" s="31">
        <v>139</v>
      </c>
      <c r="C55" s="19" t="s">
        <v>312</v>
      </c>
      <c r="D55" s="11" t="s">
        <v>183</v>
      </c>
      <c r="E55" s="8" t="s">
        <v>119</v>
      </c>
      <c r="F55" s="9" t="s">
        <v>4</v>
      </c>
      <c r="G55" s="37">
        <v>1993</v>
      </c>
      <c r="H55" s="12" t="s">
        <v>313</v>
      </c>
      <c r="I55" s="15" t="str">
        <f t="shared" si="1"/>
        <v>A</v>
      </c>
      <c r="J55" s="14">
        <f>COUNTIF(I$8:I55,I55)</f>
        <v>27</v>
      </c>
      <c r="K55" s="38">
        <v>0.044502314814814814</v>
      </c>
    </row>
    <row r="56" spans="1:11" s="49" customFormat="1" ht="12.75">
      <c r="A56" s="39">
        <v>49</v>
      </c>
      <c r="B56" s="40">
        <v>10</v>
      </c>
      <c r="C56" s="41" t="s">
        <v>39</v>
      </c>
      <c r="D56" s="42" t="s">
        <v>79</v>
      </c>
      <c r="E56" s="43" t="s">
        <v>119</v>
      </c>
      <c r="F56" s="39" t="s">
        <v>91</v>
      </c>
      <c r="G56" s="39">
        <v>1974</v>
      </c>
      <c r="H56" s="42" t="s">
        <v>111</v>
      </c>
      <c r="I56" s="46" t="str">
        <f t="shared" si="1"/>
        <v>G</v>
      </c>
      <c r="J56" s="47">
        <f>COUNTIF(I$8:I56,I56)</f>
        <v>1</v>
      </c>
      <c r="K56" s="48">
        <v>0.04451388888888889</v>
      </c>
    </row>
    <row r="57" spans="1:11" ht="12.75">
      <c r="A57" s="9">
        <v>50</v>
      </c>
      <c r="B57" s="31">
        <v>22</v>
      </c>
      <c r="C57" s="19" t="s">
        <v>49</v>
      </c>
      <c r="D57" s="11" t="s">
        <v>77</v>
      </c>
      <c r="E57" s="8" t="s">
        <v>119</v>
      </c>
      <c r="F57" s="9" t="s">
        <v>4</v>
      </c>
      <c r="G57" s="9">
        <v>1961</v>
      </c>
      <c r="H57" s="11" t="s">
        <v>116</v>
      </c>
      <c r="I57" s="15" t="str">
        <f t="shared" si="1"/>
        <v>C</v>
      </c>
      <c r="J57" s="14">
        <f>COUNTIF(I$8:I57,I57)</f>
        <v>6</v>
      </c>
      <c r="K57" s="38">
        <v>0.04466435185185185</v>
      </c>
    </row>
    <row r="58" spans="1:11" ht="12.75">
      <c r="A58" s="9">
        <v>51</v>
      </c>
      <c r="B58" s="31">
        <v>147</v>
      </c>
      <c r="C58" s="19" t="s">
        <v>323</v>
      </c>
      <c r="D58" s="11" t="s">
        <v>172</v>
      </c>
      <c r="E58" s="8" t="s">
        <v>119</v>
      </c>
      <c r="F58" s="9" t="s">
        <v>4</v>
      </c>
      <c r="G58" s="37">
        <v>1995</v>
      </c>
      <c r="H58" s="12" t="s">
        <v>321</v>
      </c>
      <c r="I58" s="15" t="str">
        <f t="shared" si="1"/>
        <v>A</v>
      </c>
      <c r="J58" s="14">
        <f>COUNTIF(I$8:I58,I58)</f>
        <v>28</v>
      </c>
      <c r="K58" s="38">
        <v>0.044675925925925924</v>
      </c>
    </row>
    <row r="59" spans="1:11" ht="12.75">
      <c r="A59" s="9">
        <v>52</v>
      </c>
      <c r="B59" s="31">
        <v>113</v>
      </c>
      <c r="C59" s="19" t="s">
        <v>125</v>
      </c>
      <c r="D59" s="11" t="s">
        <v>172</v>
      </c>
      <c r="E59" s="8" t="s">
        <v>119</v>
      </c>
      <c r="F59" s="9" t="s">
        <v>4</v>
      </c>
      <c r="G59" s="9">
        <v>1999</v>
      </c>
      <c r="H59" s="11" t="s">
        <v>206</v>
      </c>
      <c r="I59" s="15" t="s">
        <v>233</v>
      </c>
      <c r="J59" s="14">
        <f>COUNTIF(I$8:I59,I59)</f>
        <v>29</v>
      </c>
      <c r="K59" s="38">
        <v>0.04472222222222222</v>
      </c>
    </row>
    <row r="60" spans="1:11" s="49" customFormat="1" ht="12.75">
      <c r="A60" s="39">
        <v>53</v>
      </c>
      <c r="B60" s="40">
        <v>121</v>
      </c>
      <c r="C60" s="41" t="s">
        <v>131</v>
      </c>
      <c r="D60" s="42" t="s">
        <v>175</v>
      </c>
      <c r="E60" s="43" t="s">
        <v>119</v>
      </c>
      <c r="F60" s="39" t="s">
        <v>4</v>
      </c>
      <c r="G60" s="39">
        <v>1950</v>
      </c>
      <c r="H60" s="42" t="s">
        <v>209</v>
      </c>
      <c r="I60" s="46" t="str">
        <f aca="true" t="shared" si="2" ref="I60:I91">IF($F60="m",IF($G$1-$G60&gt;19,IF($G$1-$G60&lt;40,"A",IF($G$1-$G60&gt;49,IF($G$1-$G60&gt;59,IF($G$1-$G60&gt;69,"E","D"),"C"),"B")),"JM"),IF($G$1-$G60&gt;19,IF($G$1-$G60&lt;40,"F",IF($G$1-$G60&lt;50,"G","H")),"JŽ"))</f>
        <v>D</v>
      </c>
      <c r="J60" s="47">
        <f>COUNTIF(I$8:I60,I60)</f>
        <v>1</v>
      </c>
      <c r="K60" s="48">
        <v>0.04479166666666667</v>
      </c>
    </row>
    <row r="61" spans="1:11" ht="12.75">
      <c r="A61" s="9">
        <v>54</v>
      </c>
      <c r="B61" s="31">
        <v>135</v>
      </c>
      <c r="C61" s="19" t="s">
        <v>307</v>
      </c>
      <c r="D61" s="11" t="s">
        <v>59</v>
      </c>
      <c r="E61" s="8" t="s">
        <v>119</v>
      </c>
      <c r="F61" s="9" t="s">
        <v>4</v>
      </c>
      <c r="G61" s="37">
        <v>1970</v>
      </c>
      <c r="H61" s="12" t="s">
        <v>308</v>
      </c>
      <c r="I61" s="15" t="str">
        <f t="shared" si="2"/>
        <v>B</v>
      </c>
      <c r="J61" s="14">
        <f>COUNTIF(I$8:I61,I61)</f>
        <v>14</v>
      </c>
      <c r="K61" s="38">
        <v>0.04488425925925926</v>
      </c>
    </row>
    <row r="62" spans="1:11" ht="12.75">
      <c r="A62" s="9">
        <v>55</v>
      </c>
      <c r="B62" s="31">
        <v>62</v>
      </c>
      <c r="C62" s="19" t="s">
        <v>150</v>
      </c>
      <c r="D62" s="11" t="s">
        <v>186</v>
      </c>
      <c r="E62" s="8" t="s">
        <v>119</v>
      </c>
      <c r="F62" s="9" t="s">
        <v>4</v>
      </c>
      <c r="G62" s="9">
        <v>1977</v>
      </c>
      <c r="H62" s="11" t="s">
        <v>93</v>
      </c>
      <c r="I62" s="15" t="str">
        <f t="shared" si="2"/>
        <v>A</v>
      </c>
      <c r="J62" s="14">
        <f>COUNTIF(I$8:I62,I62)</f>
        <v>30</v>
      </c>
      <c r="K62" s="38">
        <v>0.04508101851851851</v>
      </c>
    </row>
    <row r="63" spans="1:11" ht="12.75">
      <c r="A63" s="9">
        <v>56</v>
      </c>
      <c r="B63" s="31">
        <v>85</v>
      </c>
      <c r="C63" s="19" t="s">
        <v>160</v>
      </c>
      <c r="D63" s="11" t="s">
        <v>64</v>
      </c>
      <c r="E63" s="8" t="s">
        <v>119</v>
      </c>
      <c r="F63" s="9" t="s">
        <v>4</v>
      </c>
      <c r="G63" s="9">
        <v>1959</v>
      </c>
      <c r="H63" s="11" t="s">
        <v>227</v>
      </c>
      <c r="I63" s="15" t="str">
        <f t="shared" si="2"/>
        <v>C</v>
      </c>
      <c r="J63" s="14">
        <f>COUNTIF(I$8:I63,I63)</f>
        <v>7</v>
      </c>
      <c r="K63" s="38">
        <v>0.04511574074074074</v>
      </c>
    </row>
    <row r="64" spans="1:11" ht="12.75">
      <c r="A64" s="9">
        <v>57</v>
      </c>
      <c r="B64" s="31">
        <v>6</v>
      </c>
      <c r="C64" s="19" t="s">
        <v>122</v>
      </c>
      <c r="D64" s="11" t="s">
        <v>88</v>
      </c>
      <c r="E64" s="8" t="s">
        <v>119</v>
      </c>
      <c r="F64" s="9" t="s">
        <v>4</v>
      </c>
      <c r="G64" s="9">
        <v>1986</v>
      </c>
      <c r="H64" s="11" t="s">
        <v>234</v>
      </c>
      <c r="I64" s="15" t="str">
        <f t="shared" si="2"/>
        <v>A</v>
      </c>
      <c r="J64" s="14">
        <f>COUNTIF(I$8:I64,I64)</f>
        <v>31</v>
      </c>
      <c r="K64" s="38">
        <v>0.04530092592592593</v>
      </c>
    </row>
    <row r="65" spans="1:11" ht="12.75">
      <c r="A65" s="9">
        <v>58</v>
      </c>
      <c r="B65" s="31">
        <v>87</v>
      </c>
      <c r="C65" s="19" t="s">
        <v>149</v>
      </c>
      <c r="D65" s="11" t="s">
        <v>185</v>
      </c>
      <c r="E65" s="8" t="s">
        <v>119</v>
      </c>
      <c r="F65" s="9" t="s">
        <v>4</v>
      </c>
      <c r="G65" s="9">
        <v>1968</v>
      </c>
      <c r="H65" s="11" t="s">
        <v>221</v>
      </c>
      <c r="I65" s="15" t="str">
        <f t="shared" si="2"/>
        <v>B</v>
      </c>
      <c r="J65" s="14">
        <f>COUNTIF(I$8:I65,I65)</f>
        <v>15</v>
      </c>
      <c r="K65" s="38">
        <v>0.04530092592592593</v>
      </c>
    </row>
    <row r="66" spans="1:11" ht="12.75">
      <c r="A66" s="9">
        <v>59</v>
      </c>
      <c r="B66" s="31">
        <v>123</v>
      </c>
      <c r="C66" s="19" t="s">
        <v>154</v>
      </c>
      <c r="D66" s="11" t="s">
        <v>188</v>
      </c>
      <c r="E66" s="8" t="s">
        <v>119</v>
      </c>
      <c r="F66" s="9" t="s">
        <v>91</v>
      </c>
      <c r="G66" s="9">
        <v>1980</v>
      </c>
      <c r="H66" s="11" t="s">
        <v>223</v>
      </c>
      <c r="I66" s="15" t="str">
        <f t="shared" si="2"/>
        <v>F</v>
      </c>
      <c r="J66" s="14">
        <f>COUNTIF(I$8:I66,I66)</f>
        <v>4</v>
      </c>
      <c r="K66" s="38">
        <v>0.04548611111111111</v>
      </c>
    </row>
    <row r="67" spans="1:11" ht="12.75">
      <c r="A67" s="9">
        <v>60</v>
      </c>
      <c r="B67" s="31">
        <v>39</v>
      </c>
      <c r="C67" s="19" t="s">
        <v>19</v>
      </c>
      <c r="D67" s="11" t="s">
        <v>62</v>
      </c>
      <c r="E67" s="8" t="s">
        <v>119</v>
      </c>
      <c r="F67" s="9" t="s">
        <v>4</v>
      </c>
      <c r="G67" s="9">
        <v>1979</v>
      </c>
      <c r="H67" s="11" t="s">
        <v>96</v>
      </c>
      <c r="I67" s="15" t="str">
        <f t="shared" si="2"/>
        <v>A</v>
      </c>
      <c r="J67" s="14">
        <f>COUNTIF(I$8:I67,I67)</f>
        <v>32</v>
      </c>
      <c r="K67" s="38">
        <v>0.04586805555555556</v>
      </c>
    </row>
    <row r="68" spans="1:11" ht="12.75">
      <c r="A68" s="9">
        <v>61</v>
      </c>
      <c r="B68" s="31">
        <v>4</v>
      </c>
      <c r="C68" s="19" t="s">
        <v>51</v>
      </c>
      <c r="D68" s="11" t="s">
        <v>86</v>
      </c>
      <c r="E68" s="8" t="s">
        <v>119</v>
      </c>
      <c r="F68" s="9" t="s">
        <v>4</v>
      </c>
      <c r="G68" s="9">
        <v>1960</v>
      </c>
      <c r="H68" s="11" t="s">
        <v>92</v>
      </c>
      <c r="I68" s="15" t="str">
        <f t="shared" si="2"/>
        <v>C</v>
      </c>
      <c r="J68" s="14">
        <f>COUNTIF(I$8:I68,I68)</f>
        <v>8</v>
      </c>
      <c r="K68" s="38">
        <v>0.04598379629629629</v>
      </c>
    </row>
    <row r="69" spans="1:11" s="68" customFormat="1" ht="12.75">
      <c r="A69" s="59">
        <v>62</v>
      </c>
      <c r="B69" s="60">
        <v>110</v>
      </c>
      <c r="C69" s="61" t="s">
        <v>164</v>
      </c>
      <c r="D69" s="62" t="s">
        <v>197</v>
      </c>
      <c r="E69" s="63" t="s">
        <v>119</v>
      </c>
      <c r="F69" s="59" t="s">
        <v>4</v>
      </c>
      <c r="G69" s="59">
        <v>1955</v>
      </c>
      <c r="H69" s="62" t="s">
        <v>219</v>
      </c>
      <c r="I69" s="64" t="str">
        <f t="shared" si="2"/>
        <v>D</v>
      </c>
      <c r="J69" s="65">
        <f>COUNTIF(I$8:I69,I69)</f>
        <v>2</v>
      </c>
      <c r="K69" s="66">
        <v>0.04598379629629629</v>
      </c>
    </row>
    <row r="70" spans="1:11" ht="12.75">
      <c r="A70" s="9">
        <v>63</v>
      </c>
      <c r="B70" s="31">
        <v>12</v>
      </c>
      <c r="C70" s="19" t="s">
        <v>25</v>
      </c>
      <c r="D70" s="11" t="s">
        <v>59</v>
      </c>
      <c r="E70" s="8" t="s">
        <v>119</v>
      </c>
      <c r="F70" s="9" t="s">
        <v>4</v>
      </c>
      <c r="G70" s="9">
        <v>1969</v>
      </c>
      <c r="H70" s="11" t="s">
        <v>102</v>
      </c>
      <c r="I70" s="15" t="str">
        <f t="shared" si="2"/>
        <v>B</v>
      </c>
      <c r="J70" s="14">
        <f>COUNTIF(I$8:I70,I70)</f>
        <v>16</v>
      </c>
      <c r="K70" s="38">
        <v>0.04618055555555556</v>
      </c>
    </row>
    <row r="71" spans="1:11" ht="12.75">
      <c r="A71" s="9">
        <v>64</v>
      </c>
      <c r="B71" s="31">
        <v>107</v>
      </c>
      <c r="C71" s="19" t="s">
        <v>155</v>
      </c>
      <c r="D71" s="11" t="s">
        <v>189</v>
      </c>
      <c r="E71" s="8" t="s">
        <v>119</v>
      </c>
      <c r="F71" s="9" t="s">
        <v>4</v>
      </c>
      <c r="G71" s="9">
        <v>1980</v>
      </c>
      <c r="H71" s="11" t="s">
        <v>224</v>
      </c>
      <c r="I71" s="15" t="str">
        <f t="shared" si="2"/>
        <v>A</v>
      </c>
      <c r="J71" s="14">
        <f>COUNTIF(I$8:I71,I71)</f>
        <v>33</v>
      </c>
      <c r="K71" s="38">
        <v>0.046307870370370374</v>
      </c>
    </row>
    <row r="72" spans="1:11" ht="13.5" customHeight="1">
      <c r="A72" s="9">
        <v>65</v>
      </c>
      <c r="B72" s="31">
        <v>29</v>
      </c>
      <c r="C72" s="19" t="s">
        <v>38</v>
      </c>
      <c r="D72" s="11" t="s">
        <v>78</v>
      </c>
      <c r="E72" s="8" t="s">
        <v>119</v>
      </c>
      <c r="F72" s="9" t="s">
        <v>4</v>
      </c>
      <c r="G72" s="9">
        <v>1961</v>
      </c>
      <c r="H72" s="11" t="s">
        <v>110</v>
      </c>
      <c r="I72" s="15" t="str">
        <f t="shared" si="2"/>
        <v>C</v>
      </c>
      <c r="J72" s="14">
        <f>COUNTIF(I$8:I72,I72)</f>
        <v>9</v>
      </c>
      <c r="K72" s="38">
        <v>0.04645833333333333</v>
      </c>
    </row>
    <row r="73" spans="1:11" s="81" customFormat="1" ht="12.75">
      <c r="A73" s="72">
        <v>66</v>
      </c>
      <c r="B73" s="73">
        <v>55</v>
      </c>
      <c r="C73" s="74" t="s">
        <v>48</v>
      </c>
      <c r="D73" s="75" t="s">
        <v>84</v>
      </c>
      <c r="E73" s="76" t="s">
        <v>119</v>
      </c>
      <c r="F73" s="72" t="s">
        <v>4</v>
      </c>
      <c r="G73" s="72">
        <v>1953</v>
      </c>
      <c r="H73" s="75" t="s">
        <v>98</v>
      </c>
      <c r="I73" s="77" t="str">
        <f t="shared" si="2"/>
        <v>D</v>
      </c>
      <c r="J73" s="78">
        <f>COUNTIF(I$8:I73,I73)</f>
        <v>3</v>
      </c>
      <c r="K73" s="79">
        <v>0.046516203703703705</v>
      </c>
    </row>
    <row r="74" spans="1:11" ht="12.75">
      <c r="A74" s="9">
        <v>67</v>
      </c>
      <c r="B74" s="31">
        <v>27</v>
      </c>
      <c r="C74" s="19" t="s">
        <v>46</v>
      </c>
      <c r="D74" s="11" t="s">
        <v>83</v>
      </c>
      <c r="E74" s="8" t="s">
        <v>119</v>
      </c>
      <c r="F74" s="9" t="s">
        <v>4</v>
      </c>
      <c r="G74" s="9">
        <v>1962</v>
      </c>
      <c r="H74" s="11" t="s">
        <v>99</v>
      </c>
      <c r="I74" s="15" t="str">
        <f t="shared" si="2"/>
        <v>C</v>
      </c>
      <c r="J74" s="14">
        <f>COUNTIF(I$8:I74,I74)</f>
        <v>10</v>
      </c>
      <c r="K74" s="38">
        <v>0.0465625</v>
      </c>
    </row>
    <row r="75" spans="1:11" ht="12.75">
      <c r="A75" s="9">
        <v>68</v>
      </c>
      <c r="B75" s="31">
        <v>126</v>
      </c>
      <c r="C75" s="19" t="s">
        <v>293</v>
      </c>
      <c r="D75" s="11" t="s">
        <v>57</v>
      </c>
      <c r="E75" s="8" t="s">
        <v>119</v>
      </c>
      <c r="F75" s="9" t="s">
        <v>4</v>
      </c>
      <c r="G75" s="37">
        <v>1979</v>
      </c>
      <c r="H75" s="12" t="s">
        <v>294</v>
      </c>
      <c r="I75" s="15" t="str">
        <f t="shared" si="2"/>
        <v>A</v>
      </c>
      <c r="J75" s="14">
        <f>COUNTIF(I$8:I75,I75)</f>
        <v>34</v>
      </c>
      <c r="K75" s="38">
        <v>0.046608796296296294</v>
      </c>
    </row>
    <row r="76" spans="1:11" ht="12.75">
      <c r="A76" s="9">
        <v>69</v>
      </c>
      <c r="B76" s="31">
        <v>21</v>
      </c>
      <c r="C76" s="19" t="s">
        <v>43</v>
      </c>
      <c r="D76" s="11" t="s">
        <v>82</v>
      </c>
      <c r="E76" s="8" t="s">
        <v>119</v>
      </c>
      <c r="F76" s="9" t="s">
        <v>4</v>
      </c>
      <c r="G76" s="9">
        <v>1964</v>
      </c>
      <c r="H76" s="11" t="s">
        <v>102</v>
      </c>
      <c r="I76" s="15" t="str">
        <f t="shared" si="2"/>
        <v>C</v>
      </c>
      <c r="J76" s="14">
        <f>COUNTIF(I$8:I76,I76)</f>
        <v>11</v>
      </c>
      <c r="K76" s="38">
        <v>0.046689814814814816</v>
      </c>
    </row>
    <row r="77" spans="1:11" ht="12.75">
      <c r="A77" s="9">
        <v>70</v>
      </c>
      <c r="B77" s="31">
        <v>81</v>
      </c>
      <c r="C77" s="19" t="s">
        <v>156</v>
      </c>
      <c r="D77" s="11" t="s">
        <v>190</v>
      </c>
      <c r="E77" s="8" t="s">
        <v>119</v>
      </c>
      <c r="F77" s="9" t="s">
        <v>91</v>
      </c>
      <c r="G77" s="9">
        <v>1981</v>
      </c>
      <c r="H77" s="11" t="s">
        <v>97</v>
      </c>
      <c r="I77" s="15" t="str">
        <f t="shared" si="2"/>
        <v>F</v>
      </c>
      <c r="J77" s="14">
        <f>COUNTIF(I$8:I77,I77)</f>
        <v>5</v>
      </c>
      <c r="K77" s="38">
        <v>0.04673611111111111</v>
      </c>
    </row>
    <row r="78" spans="1:11" ht="12.75">
      <c r="A78" s="9">
        <v>71</v>
      </c>
      <c r="B78" s="31">
        <v>130</v>
      </c>
      <c r="C78" s="19" t="s">
        <v>141</v>
      </c>
      <c r="D78" s="11" t="s">
        <v>61</v>
      </c>
      <c r="E78" s="8" t="s">
        <v>119</v>
      </c>
      <c r="F78" s="9" t="s">
        <v>4</v>
      </c>
      <c r="G78" s="9">
        <v>1980</v>
      </c>
      <c r="H78" s="11" t="s">
        <v>216</v>
      </c>
      <c r="I78" s="15" t="str">
        <f t="shared" si="2"/>
        <v>A</v>
      </c>
      <c r="J78" s="14">
        <f>COUNTIF(I$8:I78,I78)</f>
        <v>35</v>
      </c>
      <c r="K78" s="38">
        <v>0.046747685185185184</v>
      </c>
    </row>
    <row r="79" spans="1:11" ht="12.75">
      <c r="A79" s="9">
        <v>72</v>
      </c>
      <c r="B79" s="31">
        <v>137</v>
      </c>
      <c r="C79" s="19" t="s">
        <v>177</v>
      </c>
      <c r="D79" s="11" t="s">
        <v>59</v>
      </c>
      <c r="E79" s="8" t="s">
        <v>119</v>
      </c>
      <c r="F79" s="9" t="s">
        <v>4</v>
      </c>
      <c r="G79" s="37">
        <v>1953</v>
      </c>
      <c r="H79" s="12" t="s">
        <v>311</v>
      </c>
      <c r="I79" s="15" t="str">
        <f t="shared" si="2"/>
        <v>D</v>
      </c>
      <c r="J79" s="14">
        <f>COUNTIF(I$8:I79,I79)</f>
        <v>4</v>
      </c>
      <c r="K79" s="38">
        <v>0.04717592592592593</v>
      </c>
    </row>
    <row r="80" spans="1:11" ht="12.75">
      <c r="A80" s="9">
        <v>73</v>
      </c>
      <c r="B80" s="31">
        <v>23</v>
      </c>
      <c r="C80" s="19" t="s">
        <v>21</v>
      </c>
      <c r="D80" s="11" t="s">
        <v>64</v>
      </c>
      <c r="E80" s="8" t="s">
        <v>119</v>
      </c>
      <c r="F80" s="9" t="s">
        <v>4</v>
      </c>
      <c r="G80" s="9">
        <v>1966</v>
      </c>
      <c r="H80" s="11" t="s">
        <v>98</v>
      </c>
      <c r="I80" s="15" t="str">
        <f t="shared" si="2"/>
        <v>C</v>
      </c>
      <c r="J80" s="14">
        <f>COUNTIF(I$8:I80,I80)</f>
        <v>12</v>
      </c>
      <c r="K80" s="38">
        <v>0.04739583333333333</v>
      </c>
    </row>
    <row r="81" spans="1:11" ht="12.75">
      <c r="A81" s="9">
        <v>74</v>
      </c>
      <c r="B81" s="31">
        <v>57</v>
      </c>
      <c r="C81" s="19" t="s">
        <v>25</v>
      </c>
      <c r="D81" s="11" t="s">
        <v>67</v>
      </c>
      <c r="E81" s="8" t="s">
        <v>119</v>
      </c>
      <c r="F81" s="9" t="s">
        <v>4</v>
      </c>
      <c r="G81" s="9">
        <v>1966</v>
      </c>
      <c r="H81" s="11" t="s">
        <v>103</v>
      </c>
      <c r="I81" s="15" t="str">
        <f t="shared" si="2"/>
        <v>C</v>
      </c>
      <c r="J81" s="14">
        <f>COUNTIF(I$8:I81,I81)</f>
        <v>13</v>
      </c>
      <c r="K81" s="38">
        <v>0.0475462962962963</v>
      </c>
    </row>
    <row r="82" spans="1:11" ht="12.75">
      <c r="A82" s="9">
        <v>75</v>
      </c>
      <c r="B82" s="31">
        <v>24</v>
      </c>
      <c r="C82" s="19" t="s">
        <v>33</v>
      </c>
      <c r="D82" s="11" t="s">
        <v>72</v>
      </c>
      <c r="E82" s="8" t="s">
        <v>119</v>
      </c>
      <c r="F82" s="9" t="s">
        <v>4</v>
      </c>
      <c r="G82" s="9">
        <v>1965</v>
      </c>
      <c r="H82" s="11" t="s">
        <v>98</v>
      </c>
      <c r="I82" s="15" t="str">
        <f t="shared" si="2"/>
        <v>C</v>
      </c>
      <c r="J82" s="14">
        <f>COUNTIF(I$8:I82,I82)</f>
        <v>14</v>
      </c>
      <c r="K82" s="38">
        <v>0.04755787037037037</v>
      </c>
    </row>
    <row r="83" spans="1:11" ht="12.75">
      <c r="A83" s="9">
        <v>76</v>
      </c>
      <c r="B83" s="31">
        <v>17</v>
      </c>
      <c r="C83" s="19" t="s">
        <v>52</v>
      </c>
      <c r="D83" s="11" t="s">
        <v>87</v>
      </c>
      <c r="E83" s="8" t="s">
        <v>119</v>
      </c>
      <c r="F83" s="9" t="s">
        <v>4</v>
      </c>
      <c r="G83" s="9">
        <v>1974</v>
      </c>
      <c r="H83" s="11" t="s">
        <v>112</v>
      </c>
      <c r="I83" s="15" t="str">
        <f t="shared" si="2"/>
        <v>B</v>
      </c>
      <c r="J83" s="14">
        <f>COUNTIF(I$8:I83,I83)</f>
        <v>17</v>
      </c>
      <c r="K83" s="38">
        <v>0.04769675925925926</v>
      </c>
    </row>
    <row r="84" spans="1:11" ht="12.75">
      <c r="A84" s="9">
        <v>77</v>
      </c>
      <c r="B84" s="31">
        <v>118</v>
      </c>
      <c r="C84" s="19" t="s">
        <v>129</v>
      </c>
      <c r="D84" s="11" t="s">
        <v>174</v>
      </c>
      <c r="E84" s="8" t="s">
        <v>119</v>
      </c>
      <c r="F84" s="9" t="s">
        <v>4</v>
      </c>
      <c r="G84" s="9">
        <v>1990</v>
      </c>
      <c r="H84" s="11" t="s">
        <v>102</v>
      </c>
      <c r="I84" s="15" t="str">
        <f t="shared" si="2"/>
        <v>A</v>
      </c>
      <c r="J84" s="14">
        <f>COUNTIF(I$8:I84,I84)</f>
        <v>36</v>
      </c>
      <c r="K84" s="38">
        <v>0.047731481481481486</v>
      </c>
    </row>
    <row r="85" spans="1:11" ht="12.75">
      <c r="A85" s="9">
        <v>78</v>
      </c>
      <c r="B85" s="31">
        <v>153</v>
      </c>
      <c r="C85" s="19" t="s">
        <v>327</v>
      </c>
      <c r="D85" s="11" t="s">
        <v>63</v>
      </c>
      <c r="E85" s="8" t="s">
        <v>119</v>
      </c>
      <c r="F85" s="9" t="s">
        <v>4</v>
      </c>
      <c r="G85" s="37">
        <v>1975</v>
      </c>
      <c r="H85" s="12" t="s">
        <v>328</v>
      </c>
      <c r="I85" s="15" t="str">
        <f t="shared" si="2"/>
        <v>B</v>
      </c>
      <c r="J85" s="14">
        <f>COUNTIF(I$8:I85,I85)</f>
        <v>18</v>
      </c>
      <c r="K85" s="38">
        <v>0.047858796296296295</v>
      </c>
    </row>
    <row r="86" spans="1:11" ht="12.75">
      <c r="A86" s="9">
        <v>79</v>
      </c>
      <c r="B86" s="31">
        <v>100</v>
      </c>
      <c r="C86" s="19" t="s">
        <v>139</v>
      </c>
      <c r="D86" s="11" t="s">
        <v>59</v>
      </c>
      <c r="E86" s="8" t="s">
        <v>119</v>
      </c>
      <c r="F86" s="9" t="s">
        <v>4</v>
      </c>
      <c r="G86" s="9">
        <v>1986</v>
      </c>
      <c r="H86" s="11" t="s">
        <v>112</v>
      </c>
      <c r="I86" s="15" t="str">
        <f t="shared" si="2"/>
        <v>A</v>
      </c>
      <c r="J86" s="14">
        <f>COUNTIF(I$8:I86,I86)</f>
        <v>37</v>
      </c>
      <c r="K86" s="38">
        <v>0.04788194444444444</v>
      </c>
    </row>
    <row r="87" spans="1:11" ht="12.75">
      <c r="A87" s="9">
        <v>80</v>
      </c>
      <c r="B87" s="31">
        <v>58</v>
      </c>
      <c r="C87" s="19" t="s">
        <v>339</v>
      </c>
      <c r="D87" s="11" t="s">
        <v>64</v>
      </c>
      <c r="E87" s="8" t="s">
        <v>119</v>
      </c>
      <c r="F87" s="9" t="s">
        <v>4</v>
      </c>
      <c r="G87" s="37">
        <v>1952</v>
      </c>
      <c r="H87" s="12" t="s">
        <v>228</v>
      </c>
      <c r="I87" s="15" t="str">
        <f t="shared" si="2"/>
        <v>D</v>
      </c>
      <c r="J87" s="14">
        <f>COUNTIF(I$8:I87,I87)</f>
        <v>5</v>
      </c>
      <c r="K87" s="38">
        <v>0.04792824074074074</v>
      </c>
    </row>
    <row r="88" spans="1:11" ht="12.75">
      <c r="A88" s="9">
        <v>81</v>
      </c>
      <c r="B88" s="31">
        <v>112</v>
      </c>
      <c r="C88" s="19" t="s">
        <v>133</v>
      </c>
      <c r="D88" s="11" t="s">
        <v>284</v>
      </c>
      <c r="E88" s="8" t="s">
        <v>119</v>
      </c>
      <c r="F88" s="9" t="s">
        <v>4</v>
      </c>
      <c r="G88" s="37">
        <v>1988</v>
      </c>
      <c r="H88" s="12" t="s">
        <v>118</v>
      </c>
      <c r="I88" s="15" t="str">
        <f t="shared" si="2"/>
        <v>A</v>
      </c>
      <c r="J88" s="14">
        <f>COUNTIF(I$8:I88,I88)</f>
        <v>38</v>
      </c>
      <c r="K88" s="38">
        <v>0.04798611111111111</v>
      </c>
    </row>
    <row r="89" spans="1:11" ht="12.75">
      <c r="A89" s="9">
        <v>82</v>
      </c>
      <c r="B89" s="31">
        <v>155</v>
      </c>
      <c r="C89" s="19" t="s">
        <v>330</v>
      </c>
      <c r="D89" s="11" t="s">
        <v>170</v>
      </c>
      <c r="E89" s="8" t="s">
        <v>119</v>
      </c>
      <c r="F89" s="9" t="s">
        <v>4</v>
      </c>
      <c r="G89" s="37">
        <v>1973</v>
      </c>
      <c r="H89" s="12" t="s">
        <v>328</v>
      </c>
      <c r="I89" s="15" t="str">
        <f t="shared" si="2"/>
        <v>B</v>
      </c>
      <c r="J89" s="14">
        <f>COUNTIF(I$8:I89,I89)</f>
        <v>19</v>
      </c>
      <c r="K89" s="38">
        <v>0.04804398148148148</v>
      </c>
    </row>
    <row r="90" spans="1:11" ht="12.75">
      <c r="A90" s="9">
        <v>83</v>
      </c>
      <c r="B90" s="31">
        <v>111</v>
      </c>
      <c r="C90" s="19" t="s">
        <v>146</v>
      </c>
      <c r="D90" s="11" t="s">
        <v>184</v>
      </c>
      <c r="E90" s="8" t="s">
        <v>119</v>
      </c>
      <c r="F90" s="9" t="s">
        <v>4</v>
      </c>
      <c r="G90" s="9">
        <v>1949</v>
      </c>
      <c r="H90" s="11" t="s">
        <v>219</v>
      </c>
      <c r="I90" s="15" t="str">
        <f t="shared" si="2"/>
        <v>D</v>
      </c>
      <c r="J90" s="14">
        <f>COUNTIF(I$8:I90,I90)</f>
        <v>6</v>
      </c>
      <c r="K90" s="38">
        <v>0.04805555555555555</v>
      </c>
    </row>
    <row r="91" spans="1:11" ht="12.75">
      <c r="A91" s="9">
        <v>84</v>
      </c>
      <c r="B91" s="31">
        <v>116</v>
      </c>
      <c r="C91" s="19" t="s">
        <v>288</v>
      </c>
      <c r="D91" s="11" t="s">
        <v>177</v>
      </c>
      <c r="E91" s="8" t="s">
        <v>119</v>
      </c>
      <c r="F91" s="9" t="s">
        <v>4</v>
      </c>
      <c r="G91" s="37">
        <v>1978</v>
      </c>
      <c r="H91" s="12" t="s">
        <v>289</v>
      </c>
      <c r="I91" s="15" t="str">
        <f t="shared" si="2"/>
        <v>A</v>
      </c>
      <c r="J91" s="14">
        <f>COUNTIF(I$8:I91,I91)</f>
        <v>39</v>
      </c>
      <c r="K91" s="38">
        <v>0.04814814814814814</v>
      </c>
    </row>
    <row r="92" spans="1:11" ht="12.75">
      <c r="A92" s="9">
        <v>85</v>
      </c>
      <c r="B92" s="31">
        <v>72</v>
      </c>
      <c r="C92" s="19" t="s">
        <v>252</v>
      </c>
      <c r="D92" s="11" t="s">
        <v>253</v>
      </c>
      <c r="E92" s="8" t="s">
        <v>119</v>
      </c>
      <c r="F92" s="9" t="s">
        <v>4</v>
      </c>
      <c r="G92" s="37">
        <v>1961</v>
      </c>
      <c r="H92" s="12" t="s">
        <v>254</v>
      </c>
      <c r="I92" s="15" t="str">
        <f aca="true" t="shared" si="3" ref="I92:I123">IF($F92="m",IF($G$1-$G92&gt;19,IF($G$1-$G92&lt;40,"A",IF($G$1-$G92&gt;49,IF($G$1-$G92&gt;59,IF($G$1-$G92&gt;69,"E","D"),"C"),"B")),"JM"),IF($G$1-$G92&gt;19,IF($G$1-$G92&lt;40,"F",IF($G$1-$G92&lt;50,"G","H")),"JŽ"))</f>
        <v>C</v>
      </c>
      <c r="J92" s="14">
        <f>COUNTIF(I$8:I92,I92)</f>
        <v>15</v>
      </c>
      <c r="K92" s="38">
        <v>0.04842592592592593</v>
      </c>
    </row>
    <row r="93" spans="1:11" ht="12.75">
      <c r="A93" s="9">
        <v>86</v>
      </c>
      <c r="B93" s="31">
        <v>156</v>
      </c>
      <c r="C93" s="19" t="s">
        <v>331</v>
      </c>
      <c r="D93" s="11" t="s">
        <v>59</v>
      </c>
      <c r="E93" s="8" t="s">
        <v>119</v>
      </c>
      <c r="F93" s="9" t="s">
        <v>4</v>
      </c>
      <c r="G93" s="37">
        <v>1974</v>
      </c>
      <c r="H93" s="12" t="s">
        <v>102</v>
      </c>
      <c r="I93" s="15" t="str">
        <f t="shared" si="3"/>
        <v>B</v>
      </c>
      <c r="J93" s="14">
        <f>COUNTIF(I$8:I93,I93)</f>
        <v>20</v>
      </c>
      <c r="K93" s="38">
        <v>0.0484375</v>
      </c>
    </row>
    <row r="94" spans="1:11" ht="12.75">
      <c r="A94" s="9">
        <v>87</v>
      </c>
      <c r="B94" s="31">
        <v>119</v>
      </c>
      <c r="C94" s="19" t="s">
        <v>291</v>
      </c>
      <c r="D94" s="11" t="s">
        <v>86</v>
      </c>
      <c r="E94" s="8" t="s">
        <v>119</v>
      </c>
      <c r="F94" s="9" t="s">
        <v>4</v>
      </c>
      <c r="G94" s="37">
        <v>1971</v>
      </c>
      <c r="H94" s="12" t="s">
        <v>292</v>
      </c>
      <c r="I94" s="15" t="str">
        <f t="shared" si="3"/>
        <v>B</v>
      </c>
      <c r="J94" s="14">
        <f>COUNTIF(I$8:I94,I94)</f>
        <v>21</v>
      </c>
      <c r="K94" s="38">
        <v>0.048495370370370376</v>
      </c>
    </row>
    <row r="95" spans="1:11" ht="12.75">
      <c r="A95" s="9">
        <v>88</v>
      </c>
      <c r="B95" s="31">
        <v>14</v>
      </c>
      <c r="C95" s="19" t="s">
        <v>29</v>
      </c>
      <c r="D95" s="11" t="s">
        <v>57</v>
      </c>
      <c r="E95" s="8" t="s">
        <v>119</v>
      </c>
      <c r="F95" s="9" t="s">
        <v>4</v>
      </c>
      <c r="G95" s="9">
        <v>1969</v>
      </c>
      <c r="H95" s="11" t="s">
        <v>106</v>
      </c>
      <c r="I95" s="15" t="str">
        <f t="shared" si="3"/>
        <v>B</v>
      </c>
      <c r="J95" s="14">
        <f>COUNTIF(I$8:I95,I95)</f>
        <v>22</v>
      </c>
      <c r="K95" s="38">
        <v>0.04850694444444444</v>
      </c>
    </row>
    <row r="96" spans="1:11" ht="12.75">
      <c r="A96" s="9">
        <v>89</v>
      </c>
      <c r="B96" s="31">
        <v>106</v>
      </c>
      <c r="C96" s="19" t="s">
        <v>123</v>
      </c>
      <c r="D96" s="11" t="s">
        <v>170</v>
      </c>
      <c r="E96" s="8" t="s">
        <v>119</v>
      </c>
      <c r="F96" s="9" t="s">
        <v>4</v>
      </c>
      <c r="G96" s="9">
        <v>1970</v>
      </c>
      <c r="H96" s="11" t="s">
        <v>112</v>
      </c>
      <c r="I96" s="15" t="str">
        <f t="shared" si="3"/>
        <v>B</v>
      </c>
      <c r="J96" s="14">
        <f>COUNTIF(I$8:I96,I96)</f>
        <v>23</v>
      </c>
      <c r="K96" s="38">
        <v>0.048518518518518516</v>
      </c>
    </row>
    <row r="97" spans="1:11" ht="12.75">
      <c r="A97" s="9">
        <v>90</v>
      </c>
      <c r="B97" s="31">
        <v>37</v>
      </c>
      <c r="C97" s="19" t="s">
        <v>31</v>
      </c>
      <c r="D97" s="11" t="s">
        <v>61</v>
      </c>
      <c r="E97" s="8" t="s">
        <v>119</v>
      </c>
      <c r="F97" s="9" t="s">
        <v>4</v>
      </c>
      <c r="G97" s="9">
        <v>1987</v>
      </c>
      <c r="H97" s="11" t="s">
        <v>107</v>
      </c>
      <c r="I97" s="15" t="str">
        <f t="shared" si="3"/>
        <v>A</v>
      </c>
      <c r="J97" s="14">
        <f>COUNTIF(I$8:I97,I97)</f>
        <v>40</v>
      </c>
      <c r="K97" s="38">
        <v>0.048854166666666664</v>
      </c>
    </row>
    <row r="98" spans="1:11" s="49" customFormat="1" ht="12.75">
      <c r="A98" s="39">
        <v>91</v>
      </c>
      <c r="B98" s="40">
        <v>138</v>
      </c>
      <c r="C98" s="41" t="s">
        <v>162</v>
      </c>
      <c r="D98" s="42" t="s">
        <v>195</v>
      </c>
      <c r="E98" s="43" t="s">
        <v>119</v>
      </c>
      <c r="F98" s="39" t="s">
        <v>91</v>
      </c>
      <c r="G98" s="39">
        <v>1957</v>
      </c>
      <c r="H98" s="42" t="s">
        <v>229</v>
      </c>
      <c r="I98" s="46" t="str">
        <f t="shared" si="3"/>
        <v>H</v>
      </c>
      <c r="J98" s="47">
        <f>COUNTIF(I$8:I98,I98)</f>
        <v>1</v>
      </c>
      <c r="K98" s="48">
        <v>0.049166666666666664</v>
      </c>
    </row>
    <row r="99" spans="1:11" ht="12.75">
      <c r="A99" s="9">
        <v>92</v>
      </c>
      <c r="B99" s="31">
        <v>128</v>
      </c>
      <c r="C99" s="19" t="s">
        <v>297</v>
      </c>
      <c r="D99" s="11" t="s">
        <v>298</v>
      </c>
      <c r="E99" s="8" t="s">
        <v>119</v>
      </c>
      <c r="F99" s="9" t="s">
        <v>4</v>
      </c>
      <c r="G99" s="37">
        <v>1975</v>
      </c>
      <c r="H99" s="12" t="s">
        <v>112</v>
      </c>
      <c r="I99" s="15" t="str">
        <f t="shared" si="3"/>
        <v>B</v>
      </c>
      <c r="J99" s="14">
        <f>COUNTIF(I$8:I99,I99)</f>
        <v>24</v>
      </c>
      <c r="K99" s="38">
        <v>0.049305555555555554</v>
      </c>
    </row>
    <row r="100" spans="1:11" s="68" customFormat="1" ht="12.75">
      <c r="A100" s="59">
        <v>93</v>
      </c>
      <c r="B100" s="60">
        <v>33</v>
      </c>
      <c r="C100" s="61" t="s">
        <v>50</v>
      </c>
      <c r="D100" s="62" t="s">
        <v>85</v>
      </c>
      <c r="E100" s="63" t="s">
        <v>119</v>
      </c>
      <c r="F100" s="59" t="s">
        <v>91</v>
      </c>
      <c r="G100" s="59">
        <v>1958</v>
      </c>
      <c r="H100" s="62" t="s">
        <v>93</v>
      </c>
      <c r="I100" s="64" t="str">
        <f t="shared" si="3"/>
        <v>H</v>
      </c>
      <c r="J100" s="65">
        <f>COUNTIF(I$8:I100,I100)</f>
        <v>2</v>
      </c>
      <c r="K100" s="66">
        <v>0.0493287037037037</v>
      </c>
    </row>
    <row r="101" spans="1:11" s="68" customFormat="1" ht="12" customHeight="1">
      <c r="A101" s="59">
        <v>94</v>
      </c>
      <c r="B101" s="60">
        <v>83</v>
      </c>
      <c r="C101" s="61" t="s">
        <v>165</v>
      </c>
      <c r="D101" s="62" t="s">
        <v>198</v>
      </c>
      <c r="E101" s="63" t="s">
        <v>119</v>
      </c>
      <c r="F101" s="59" t="s">
        <v>91</v>
      </c>
      <c r="G101" s="59">
        <v>1974</v>
      </c>
      <c r="H101" s="62" t="s">
        <v>230</v>
      </c>
      <c r="I101" s="64" t="str">
        <f t="shared" si="3"/>
        <v>G</v>
      </c>
      <c r="J101" s="65">
        <f>COUNTIF(I$8:I101,I101)</f>
        <v>2</v>
      </c>
      <c r="K101" s="66">
        <v>0.0493287037037037</v>
      </c>
    </row>
    <row r="102" spans="1:11" ht="12.75">
      <c r="A102" s="9">
        <v>95</v>
      </c>
      <c r="B102" s="31">
        <v>36</v>
      </c>
      <c r="C102" s="19" t="s">
        <v>28</v>
      </c>
      <c r="D102" s="11" t="s">
        <v>69</v>
      </c>
      <c r="E102" s="8" t="s">
        <v>119</v>
      </c>
      <c r="F102" s="9" t="s">
        <v>4</v>
      </c>
      <c r="G102" s="9">
        <v>1985</v>
      </c>
      <c r="H102" s="11" t="s">
        <v>105</v>
      </c>
      <c r="I102" s="15" t="str">
        <f t="shared" si="3"/>
        <v>A</v>
      </c>
      <c r="J102" s="14">
        <f>COUNTIF(I$8:I102,I102)</f>
        <v>41</v>
      </c>
      <c r="K102" s="38">
        <v>0.0496412037037037</v>
      </c>
    </row>
    <row r="103" spans="1:11" ht="12.75">
      <c r="A103" s="9">
        <v>96</v>
      </c>
      <c r="B103" s="31">
        <v>61</v>
      </c>
      <c r="C103" s="19" t="s">
        <v>140</v>
      </c>
      <c r="D103" s="11" t="s">
        <v>179</v>
      </c>
      <c r="E103" s="8" t="s">
        <v>119</v>
      </c>
      <c r="F103" s="9" t="s">
        <v>4</v>
      </c>
      <c r="G103" s="9">
        <v>1959</v>
      </c>
      <c r="H103" s="11" t="s">
        <v>215</v>
      </c>
      <c r="I103" s="15" t="str">
        <f t="shared" si="3"/>
        <v>C</v>
      </c>
      <c r="J103" s="14">
        <f>COUNTIF(I$8:I103,I103)</f>
        <v>16</v>
      </c>
      <c r="K103" s="38">
        <v>0.04976851851851852</v>
      </c>
    </row>
    <row r="104" spans="1:11" ht="12.75">
      <c r="A104" s="9">
        <v>97</v>
      </c>
      <c r="B104" s="31">
        <v>80</v>
      </c>
      <c r="C104" s="19" t="s">
        <v>259</v>
      </c>
      <c r="D104" s="11" t="s">
        <v>73</v>
      </c>
      <c r="E104" s="8" t="s">
        <v>119</v>
      </c>
      <c r="F104" s="9" t="s">
        <v>4</v>
      </c>
      <c r="G104" s="37">
        <v>1959</v>
      </c>
      <c r="H104" s="12" t="s">
        <v>97</v>
      </c>
      <c r="I104" s="15" t="str">
        <f t="shared" si="3"/>
        <v>C</v>
      </c>
      <c r="J104" s="14">
        <f>COUNTIF(I$8:I104,I104)</f>
        <v>17</v>
      </c>
      <c r="K104" s="38">
        <v>0.04984953703703704</v>
      </c>
    </row>
    <row r="105" spans="1:11" ht="12.75">
      <c r="A105" s="9">
        <v>98</v>
      </c>
      <c r="B105" s="31">
        <v>20</v>
      </c>
      <c r="C105" s="19" t="s">
        <v>55</v>
      </c>
      <c r="D105" s="11" t="s">
        <v>89</v>
      </c>
      <c r="E105" s="8" t="s">
        <v>119</v>
      </c>
      <c r="F105" s="9" t="s">
        <v>4</v>
      </c>
      <c r="G105" s="9">
        <v>1970</v>
      </c>
      <c r="H105" s="11" t="s">
        <v>118</v>
      </c>
      <c r="I105" s="15" t="str">
        <f t="shared" si="3"/>
        <v>B</v>
      </c>
      <c r="J105" s="14">
        <f>COUNTIF(I$8:I105,I105)</f>
        <v>25</v>
      </c>
      <c r="K105" s="38">
        <v>0.049930555555555554</v>
      </c>
    </row>
    <row r="106" spans="1:11" ht="12.75">
      <c r="A106" s="9">
        <v>99</v>
      </c>
      <c r="B106" s="31">
        <v>157</v>
      </c>
      <c r="C106" s="19" t="s">
        <v>332</v>
      </c>
      <c r="D106" s="11" t="s">
        <v>61</v>
      </c>
      <c r="E106" s="8" t="s">
        <v>119</v>
      </c>
      <c r="F106" s="9" t="s">
        <v>4</v>
      </c>
      <c r="G106" s="37">
        <v>1977</v>
      </c>
      <c r="H106" s="12" t="s">
        <v>114</v>
      </c>
      <c r="I106" s="15" t="str">
        <f t="shared" si="3"/>
        <v>A</v>
      </c>
      <c r="J106" s="14">
        <f>COUNTIF(I$8:I106,I106)</f>
        <v>42</v>
      </c>
      <c r="K106" s="38">
        <v>0.05016203703703703</v>
      </c>
    </row>
    <row r="107" spans="1:11" ht="12.75">
      <c r="A107" s="9">
        <v>100</v>
      </c>
      <c r="B107" s="31">
        <v>122</v>
      </c>
      <c r="C107" s="19" t="s">
        <v>135</v>
      </c>
      <c r="D107" s="11" t="s">
        <v>87</v>
      </c>
      <c r="E107" s="8" t="s">
        <v>119</v>
      </c>
      <c r="F107" s="9" t="s">
        <v>4</v>
      </c>
      <c r="G107" s="9">
        <v>1952</v>
      </c>
      <c r="H107" s="11" t="s">
        <v>212</v>
      </c>
      <c r="I107" s="15" t="str">
        <f t="shared" si="3"/>
        <v>D</v>
      </c>
      <c r="J107" s="14">
        <f>COUNTIF(I$8:I107,I107)</f>
        <v>7</v>
      </c>
      <c r="K107" s="38">
        <v>0.050243055555555555</v>
      </c>
    </row>
    <row r="108" spans="1:11" ht="12.75">
      <c r="A108" s="9">
        <v>101</v>
      </c>
      <c r="B108" s="31">
        <v>150</v>
      </c>
      <c r="C108" s="19" t="s">
        <v>325</v>
      </c>
      <c r="D108" s="11" t="s">
        <v>82</v>
      </c>
      <c r="E108" s="8" t="s">
        <v>119</v>
      </c>
      <c r="F108" s="9" t="s">
        <v>4</v>
      </c>
      <c r="G108" s="37">
        <v>1989</v>
      </c>
      <c r="H108" s="12" t="s">
        <v>279</v>
      </c>
      <c r="I108" s="15" t="str">
        <f t="shared" si="3"/>
        <v>A</v>
      </c>
      <c r="J108" s="14">
        <f>COUNTIF(I$8:I108,I108)</f>
        <v>43</v>
      </c>
      <c r="K108" s="38">
        <v>0.050509259259259254</v>
      </c>
    </row>
    <row r="109" spans="1:11" ht="12.75">
      <c r="A109" s="9">
        <v>102</v>
      </c>
      <c r="B109" s="31">
        <v>120</v>
      </c>
      <c r="C109" s="19" t="s">
        <v>159</v>
      </c>
      <c r="D109" s="11" t="s">
        <v>77</v>
      </c>
      <c r="E109" s="8" t="s">
        <v>119</v>
      </c>
      <c r="F109" s="9" t="s">
        <v>4</v>
      </c>
      <c r="G109" s="9">
        <v>1973</v>
      </c>
      <c r="H109" s="11" t="s">
        <v>226</v>
      </c>
      <c r="I109" s="15" t="str">
        <f t="shared" si="3"/>
        <v>B</v>
      </c>
      <c r="J109" s="14">
        <f>COUNTIF(I$8:I109,I109)</f>
        <v>26</v>
      </c>
      <c r="K109" s="38">
        <v>0.05053240740740741</v>
      </c>
    </row>
    <row r="110" spans="1:11" ht="12.75">
      <c r="A110" s="9">
        <v>103</v>
      </c>
      <c r="B110" s="31">
        <v>98</v>
      </c>
      <c r="C110" s="19" t="s">
        <v>136</v>
      </c>
      <c r="D110" s="11" t="s">
        <v>178</v>
      </c>
      <c r="E110" s="8" t="s">
        <v>119</v>
      </c>
      <c r="F110" s="9" t="s">
        <v>91</v>
      </c>
      <c r="G110" s="9">
        <v>1984</v>
      </c>
      <c r="H110" s="11" t="s">
        <v>213</v>
      </c>
      <c r="I110" s="15" t="str">
        <f t="shared" si="3"/>
        <v>F</v>
      </c>
      <c r="J110" s="14">
        <f>COUNTIF(I$8:I110,I110)</f>
        <v>6</v>
      </c>
      <c r="K110" s="38">
        <v>0.05054398148148148</v>
      </c>
    </row>
    <row r="111" spans="1:11" ht="12.75">
      <c r="A111" s="9">
        <v>104</v>
      </c>
      <c r="B111" s="31">
        <v>74</v>
      </c>
      <c r="C111" s="19" t="s">
        <v>132</v>
      </c>
      <c r="D111" s="11" t="s">
        <v>176</v>
      </c>
      <c r="E111" s="8" t="s">
        <v>119</v>
      </c>
      <c r="F111" s="9" t="s">
        <v>91</v>
      </c>
      <c r="G111" s="9">
        <v>1979</v>
      </c>
      <c r="H111" s="11" t="s">
        <v>210</v>
      </c>
      <c r="I111" s="15" t="str">
        <f t="shared" si="3"/>
        <v>F</v>
      </c>
      <c r="J111" s="14">
        <f>COUNTIF(I$8:I111,I111)</f>
        <v>7</v>
      </c>
      <c r="K111" s="38">
        <v>0.05078703703703704</v>
      </c>
    </row>
    <row r="112" spans="1:11" ht="12.75">
      <c r="A112" s="9">
        <v>105</v>
      </c>
      <c r="B112" s="31">
        <v>2</v>
      </c>
      <c r="C112" s="19" t="s">
        <v>333</v>
      </c>
      <c r="D112" s="11" t="s">
        <v>59</v>
      </c>
      <c r="E112" s="8" t="s">
        <v>119</v>
      </c>
      <c r="F112" s="9" t="s">
        <v>4</v>
      </c>
      <c r="G112" s="37">
        <v>1977</v>
      </c>
      <c r="H112" s="12" t="s">
        <v>334</v>
      </c>
      <c r="I112" s="15" t="str">
        <f t="shared" si="3"/>
        <v>A</v>
      </c>
      <c r="J112" s="14">
        <f>COUNTIF(I$8:I112,I112)</f>
        <v>44</v>
      </c>
      <c r="K112" s="38">
        <v>0.05087962962962963</v>
      </c>
    </row>
    <row r="113" spans="1:11" ht="12.75">
      <c r="A113" s="9">
        <v>106</v>
      </c>
      <c r="B113" s="31">
        <v>42</v>
      </c>
      <c r="C113" s="19" t="s">
        <v>37</v>
      </c>
      <c r="D113" s="11" t="s">
        <v>76</v>
      </c>
      <c r="E113" s="8" t="s">
        <v>119</v>
      </c>
      <c r="F113" s="9" t="s">
        <v>4</v>
      </c>
      <c r="G113" s="9">
        <v>1954</v>
      </c>
      <c r="H113" s="11" t="s">
        <v>93</v>
      </c>
      <c r="I113" s="15" t="str">
        <f t="shared" si="3"/>
        <v>D</v>
      </c>
      <c r="J113" s="14">
        <f>COUNTIF(I$8:I113,I113)</f>
        <v>8</v>
      </c>
      <c r="K113" s="38">
        <v>0.0508912037037037</v>
      </c>
    </row>
    <row r="114" spans="1:11" ht="12.75">
      <c r="A114" s="9">
        <v>107</v>
      </c>
      <c r="B114" s="31">
        <v>134</v>
      </c>
      <c r="C114" s="19" t="s">
        <v>137</v>
      </c>
      <c r="D114" s="11" t="s">
        <v>67</v>
      </c>
      <c r="E114" s="8" t="s">
        <v>119</v>
      </c>
      <c r="F114" s="9" t="s">
        <v>4</v>
      </c>
      <c r="G114" s="9">
        <v>1976</v>
      </c>
      <c r="H114" s="11" t="s">
        <v>114</v>
      </c>
      <c r="I114" s="15" t="str">
        <f t="shared" si="3"/>
        <v>B</v>
      </c>
      <c r="J114" s="14">
        <f>COUNTIF(I$8:I114,I114)</f>
        <v>27</v>
      </c>
      <c r="K114" s="38">
        <v>0.0508912037037037</v>
      </c>
    </row>
    <row r="115" spans="1:11" ht="12.75">
      <c r="A115" s="9">
        <v>108</v>
      </c>
      <c r="B115" s="31">
        <v>18</v>
      </c>
      <c r="C115" s="19" t="s">
        <v>42</v>
      </c>
      <c r="D115" s="11" t="s">
        <v>59</v>
      </c>
      <c r="E115" s="8" t="s">
        <v>119</v>
      </c>
      <c r="F115" s="9" t="s">
        <v>4</v>
      </c>
      <c r="G115" s="9">
        <v>1976</v>
      </c>
      <c r="H115" s="11" t="s">
        <v>113</v>
      </c>
      <c r="I115" s="15" t="str">
        <f t="shared" si="3"/>
        <v>B</v>
      </c>
      <c r="J115" s="14">
        <f>COUNTIF(I$8:I115,I115)</f>
        <v>28</v>
      </c>
      <c r="K115" s="38">
        <v>0.05103009259259259</v>
      </c>
    </row>
    <row r="116" spans="1:11" ht="12.75">
      <c r="A116" s="9">
        <v>109</v>
      </c>
      <c r="B116" s="31">
        <v>142</v>
      </c>
      <c r="C116" s="19" t="s">
        <v>143</v>
      </c>
      <c r="D116" s="11" t="s">
        <v>63</v>
      </c>
      <c r="E116" s="8" t="s">
        <v>119</v>
      </c>
      <c r="F116" s="9" t="s">
        <v>4</v>
      </c>
      <c r="G116" s="9">
        <v>1973</v>
      </c>
      <c r="H116" s="11" t="s">
        <v>96</v>
      </c>
      <c r="I116" s="15" t="str">
        <f t="shared" si="3"/>
        <v>B</v>
      </c>
      <c r="J116" s="14">
        <f>COUNTIF(I$8:I116,I116)</f>
        <v>29</v>
      </c>
      <c r="K116" s="38">
        <v>0.05119212962962963</v>
      </c>
    </row>
    <row r="117" spans="1:11" ht="12.75">
      <c r="A117" s="9">
        <v>110</v>
      </c>
      <c r="B117" s="31">
        <v>129</v>
      </c>
      <c r="C117" s="19" t="s">
        <v>299</v>
      </c>
      <c r="D117" s="11" t="s">
        <v>90</v>
      </c>
      <c r="E117" s="8" t="s">
        <v>119</v>
      </c>
      <c r="F117" s="9" t="s">
        <v>4</v>
      </c>
      <c r="G117" s="37">
        <v>1993</v>
      </c>
      <c r="H117" s="12" t="s">
        <v>300</v>
      </c>
      <c r="I117" s="15" t="str">
        <f t="shared" si="3"/>
        <v>A</v>
      </c>
      <c r="J117" s="14">
        <f>COUNTIF(I$8:I117,I117)</f>
        <v>45</v>
      </c>
      <c r="K117" s="38">
        <v>0.051388888888888894</v>
      </c>
    </row>
    <row r="118" spans="1:11" ht="12.75">
      <c r="A118" s="9">
        <v>111</v>
      </c>
      <c r="B118" s="31">
        <v>41</v>
      </c>
      <c r="C118" s="19" t="s">
        <v>32</v>
      </c>
      <c r="D118" s="11" t="s">
        <v>71</v>
      </c>
      <c r="E118" s="8" t="s">
        <v>119</v>
      </c>
      <c r="F118" s="9" t="s">
        <v>91</v>
      </c>
      <c r="G118" s="9">
        <v>1988</v>
      </c>
      <c r="H118" s="11" t="s">
        <v>108</v>
      </c>
      <c r="I118" s="15" t="str">
        <f t="shared" si="3"/>
        <v>F</v>
      </c>
      <c r="J118" s="14">
        <f>COUNTIF(I$8:I118,I118)</f>
        <v>8</v>
      </c>
      <c r="K118" s="38">
        <v>0.05144675925925926</v>
      </c>
    </row>
    <row r="119" spans="1:11" ht="12.75">
      <c r="A119" s="9">
        <v>112</v>
      </c>
      <c r="B119" s="31">
        <v>78</v>
      </c>
      <c r="C119" s="19" t="s">
        <v>153</v>
      </c>
      <c r="D119" s="11" t="s">
        <v>187</v>
      </c>
      <c r="E119" s="8" t="s">
        <v>119</v>
      </c>
      <c r="F119" s="9" t="s">
        <v>4</v>
      </c>
      <c r="G119" s="9">
        <v>1979</v>
      </c>
      <c r="H119" s="11" t="s">
        <v>222</v>
      </c>
      <c r="I119" s="15" t="str">
        <f t="shared" si="3"/>
        <v>A</v>
      </c>
      <c r="J119" s="14">
        <f>COUNTIF(I$8:I119,I119)</f>
        <v>46</v>
      </c>
      <c r="K119" s="38">
        <v>0.05145833333333333</v>
      </c>
    </row>
    <row r="120" spans="1:11" ht="12.75">
      <c r="A120" s="9">
        <v>113</v>
      </c>
      <c r="B120" s="31">
        <v>103</v>
      </c>
      <c r="C120" s="19" t="s">
        <v>276</v>
      </c>
      <c r="D120" s="11" t="s">
        <v>277</v>
      </c>
      <c r="E120" s="8" t="s">
        <v>275</v>
      </c>
      <c r="F120" s="9" t="s">
        <v>4</v>
      </c>
      <c r="G120" s="37">
        <v>1956</v>
      </c>
      <c r="H120" s="12" t="s">
        <v>272</v>
      </c>
      <c r="I120" s="15" t="str">
        <f t="shared" si="3"/>
        <v>D</v>
      </c>
      <c r="J120" s="14">
        <f>COUNTIF(I$8:I120,I120)</f>
        <v>9</v>
      </c>
      <c r="K120" s="38">
        <v>0.05165509259259259</v>
      </c>
    </row>
    <row r="121" spans="1:11" ht="12.75">
      <c r="A121" s="9">
        <v>114</v>
      </c>
      <c r="B121" s="31">
        <v>84</v>
      </c>
      <c r="C121" s="19" t="s">
        <v>138</v>
      </c>
      <c r="D121" s="11" t="s">
        <v>80</v>
      </c>
      <c r="E121" s="8" t="s">
        <v>119</v>
      </c>
      <c r="F121" s="9" t="s">
        <v>4</v>
      </c>
      <c r="G121" s="9">
        <v>1960</v>
      </c>
      <c r="H121" s="11" t="s">
        <v>214</v>
      </c>
      <c r="I121" s="15" t="str">
        <f t="shared" si="3"/>
        <v>C</v>
      </c>
      <c r="J121" s="14">
        <f>COUNTIF(I$8:I121,I121)</f>
        <v>18</v>
      </c>
      <c r="K121" s="38">
        <v>0.05199074074074075</v>
      </c>
    </row>
    <row r="122" spans="1:11" s="58" customFormat="1" ht="12.75">
      <c r="A122" s="50">
        <v>115</v>
      </c>
      <c r="B122" s="51">
        <v>43</v>
      </c>
      <c r="C122" s="52" t="s">
        <v>17</v>
      </c>
      <c r="D122" s="53" t="s">
        <v>60</v>
      </c>
      <c r="E122" s="54" t="s">
        <v>119</v>
      </c>
      <c r="F122" s="50" t="s">
        <v>91</v>
      </c>
      <c r="G122" s="50">
        <v>1976</v>
      </c>
      <c r="H122" s="53" t="s">
        <v>94</v>
      </c>
      <c r="I122" s="55" t="str">
        <f t="shared" si="3"/>
        <v>G</v>
      </c>
      <c r="J122" s="56">
        <f>COUNTIF(I$8:I122,I122)</f>
        <v>3</v>
      </c>
      <c r="K122" s="84">
        <v>0.05247685185185185</v>
      </c>
    </row>
    <row r="123" spans="1:11" ht="12.75">
      <c r="A123" s="9">
        <v>116</v>
      </c>
      <c r="B123" s="31">
        <v>92</v>
      </c>
      <c r="C123" s="19" t="s">
        <v>130</v>
      </c>
      <c r="D123" s="11" t="s">
        <v>63</v>
      </c>
      <c r="E123" s="8" t="s">
        <v>119</v>
      </c>
      <c r="F123" s="9" t="s">
        <v>4</v>
      </c>
      <c r="G123" s="9">
        <v>1987</v>
      </c>
      <c r="H123" s="11" t="s">
        <v>102</v>
      </c>
      <c r="I123" s="15" t="str">
        <f t="shared" si="3"/>
        <v>A</v>
      </c>
      <c r="J123" s="14">
        <f>COUNTIF(I$8:I123,I123)</f>
        <v>47</v>
      </c>
      <c r="K123" s="38">
        <v>0.05247685185185185</v>
      </c>
    </row>
    <row r="124" spans="1:11" ht="12.75">
      <c r="A124" s="9">
        <v>117</v>
      </c>
      <c r="B124" s="31">
        <v>45</v>
      </c>
      <c r="C124" s="19" t="s">
        <v>23</v>
      </c>
      <c r="D124" s="11" t="s">
        <v>66</v>
      </c>
      <c r="E124" s="8" t="s">
        <v>119</v>
      </c>
      <c r="F124" s="9" t="s">
        <v>91</v>
      </c>
      <c r="G124" s="9">
        <v>1985</v>
      </c>
      <c r="H124" s="11" t="s">
        <v>100</v>
      </c>
      <c r="I124" s="15" t="str">
        <f aca="true" t="shared" si="4" ref="I124:I129">IF($F124="m",IF($G$1-$G124&gt;19,IF($G$1-$G124&lt;40,"A",IF($G$1-$G124&gt;49,IF($G$1-$G124&gt;59,IF($G$1-$G124&gt;69,"E","D"),"C"),"B")),"JM"),IF($G$1-$G124&gt;19,IF($G$1-$G124&lt;40,"F",IF($G$1-$G124&lt;50,"G","H")),"JŽ"))</f>
        <v>F</v>
      </c>
      <c r="J124" s="14">
        <f>COUNTIF(I$8:I124,I124)</f>
        <v>9</v>
      </c>
      <c r="K124" s="38">
        <v>0.052905092592592594</v>
      </c>
    </row>
    <row r="125" spans="1:11" s="58" customFormat="1" ht="12.75">
      <c r="A125" s="50">
        <v>118</v>
      </c>
      <c r="B125" s="51">
        <v>38</v>
      </c>
      <c r="C125" s="52" t="s">
        <v>163</v>
      </c>
      <c r="D125" s="53" t="s">
        <v>196</v>
      </c>
      <c r="E125" s="54" t="s">
        <v>201</v>
      </c>
      <c r="F125" s="50" t="s">
        <v>91</v>
      </c>
      <c r="G125" s="50">
        <v>1960</v>
      </c>
      <c r="H125" s="53" t="s">
        <v>205</v>
      </c>
      <c r="I125" s="55" t="str">
        <f t="shared" si="4"/>
        <v>H</v>
      </c>
      <c r="J125" s="56">
        <f>COUNTIF(I$8:I125,I125)</f>
        <v>3</v>
      </c>
      <c r="K125" s="57">
        <v>0.053125</v>
      </c>
    </row>
    <row r="126" spans="1:11" ht="12.75">
      <c r="A126" s="9">
        <v>119</v>
      </c>
      <c r="B126" s="31">
        <v>148</v>
      </c>
      <c r="C126" s="19" t="s">
        <v>134</v>
      </c>
      <c r="D126" s="11" t="s">
        <v>177</v>
      </c>
      <c r="E126" s="8" t="s">
        <v>119</v>
      </c>
      <c r="F126" s="9" t="s">
        <v>4</v>
      </c>
      <c r="G126" s="9">
        <v>1986</v>
      </c>
      <c r="H126" s="11" t="s">
        <v>211</v>
      </c>
      <c r="I126" s="15" t="str">
        <f t="shared" si="4"/>
        <v>A</v>
      </c>
      <c r="J126" s="14">
        <f>COUNTIF(I$8:I126,I126)</f>
        <v>48</v>
      </c>
      <c r="K126" s="38">
        <v>0.053182870370370366</v>
      </c>
    </row>
    <row r="127" spans="1:11" ht="12.75">
      <c r="A127" s="9">
        <v>120</v>
      </c>
      <c r="B127" s="31">
        <v>44</v>
      </c>
      <c r="C127" s="19" t="s">
        <v>16</v>
      </c>
      <c r="D127" s="11" t="s">
        <v>59</v>
      </c>
      <c r="E127" s="8" t="s">
        <v>119</v>
      </c>
      <c r="F127" s="9" t="s">
        <v>4</v>
      </c>
      <c r="G127" s="9">
        <v>1953</v>
      </c>
      <c r="H127" s="11" t="s">
        <v>93</v>
      </c>
      <c r="I127" s="15" t="str">
        <f t="shared" si="4"/>
        <v>D</v>
      </c>
      <c r="J127" s="14">
        <f>COUNTIF(I$8:I127,I127)</f>
        <v>10</v>
      </c>
      <c r="K127" s="38">
        <v>0.05322916666666666</v>
      </c>
    </row>
    <row r="128" spans="1:11" ht="12.75">
      <c r="A128" s="9">
        <v>121</v>
      </c>
      <c r="B128" s="31">
        <v>28</v>
      </c>
      <c r="C128" s="19" t="s">
        <v>20</v>
      </c>
      <c r="D128" s="11" t="s">
        <v>63</v>
      </c>
      <c r="E128" s="8" t="s">
        <v>119</v>
      </c>
      <c r="F128" s="9" t="s">
        <v>4</v>
      </c>
      <c r="G128" s="9">
        <v>1965</v>
      </c>
      <c r="H128" s="11" t="s">
        <v>97</v>
      </c>
      <c r="I128" s="15" t="str">
        <f t="shared" si="4"/>
        <v>C</v>
      </c>
      <c r="J128" s="14">
        <f>COUNTIF(I$8:I128,I128)</f>
        <v>19</v>
      </c>
      <c r="K128" s="38">
        <v>0.05346064814814815</v>
      </c>
    </row>
    <row r="129" spans="1:11" ht="12.75">
      <c r="A129" s="9">
        <v>122</v>
      </c>
      <c r="B129" s="31">
        <v>115</v>
      </c>
      <c r="C129" s="19" t="s">
        <v>286</v>
      </c>
      <c r="D129" s="11" t="s">
        <v>287</v>
      </c>
      <c r="E129" s="8" t="s">
        <v>119</v>
      </c>
      <c r="F129" s="9" t="s">
        <v>4</v>
      </c>
      <c r="G129" s="37">
        <v>1965</v>
      </c>
      <c r="H129" s="12" t="s">
        <v>219</v>
      </c>
      <c r="I129" s="15" t="str">
        <f t="shared" si="4"/>
        <v>C</v>
      </c>
      <c r="J129" s="14">
        <f>COUNTIF(I$8:I129,I129)</f>
        <v>20</v>
      </c>
      <c r="K129" s="38">
        <v>0.053541666666666675</v>
      </c>
    </row>
    <row r="130" spans="1:11" ht="12.75">
      <c r="A130" s="9">
        <v>123</v>
      </c>
      <c r="B130" s="31">
        <v>151</v>
      </c>
      <c r="C130" s="19" t="s">
        <v>128</v>
      </c>
      <c r="D130" s="11" t="s">
        <v>58</v>
      </c>
      <c r="E130" s="8" t="s">
        <v>119</v>
      </c>
      <c r="F130" s="9" t="s">
        <v>4</v>
      </c>
      <c r="G130" s="9">
        <v>1999</v>
      </c>
      <c r="H130" s="11" t="s">
        <v>208</v>
      </c>
      <c r="I130" s="15" t="s">
        <v>233</v>
      </c>
      <c r="J130" s="14">
        <f>COUNTIF(I$8:I130,I130)</f>
        <v>49</v>
      </c>
      <c r="K130" s="38">
        <v>0.05355324074074074</v>
      </c>
    </row>
    <row r="131" spans="1:11" ht="12.75">
      <c r="A131" s="9">
        <v>124</v>
      </c>
      <c r="B131" s="31">
        <v>70</v>
      </c>
      <c r="C131" s="19" t="s">
        <v>147</v>
      </c>
      <c r="D131" s="11" t="s">
        <v>64</v>
      </c>
      <c r="E131" s="8" t="s">
        <v>119</v>
      </c>
      <c r="F131" s="9" t="s">
        <v>4</v>
      </c>
      <c r="G131" s="9">
        <v>1954</v>
      </c>
      <c r="H131" s="11" t="s">
        <v>112</v>
      </c>
      <c r="I131" s="15" t="str">
        <f aca="true" t="shared" si="5" ref="I131:I142">IF($F131="m",IF($G$1-$G131&gt;19,IF($G$1-$G131&lt;40,"A",IF($G$1-$G131&gt;49,IF($G$1-$G131&gt;59,IF($G$1-$G131&gt;69,"E","D"),"C"),"B")),"JM"),IF($G$1-$G131&gt;19,IF($G$1-$G131&lt;40,"F",IF($G$1-$G131&lt;50,"G","H")),"JŽ"))</f>
        <v>D</v>
      </c>
      <c r="J131" s="14">
        <f>COUNTIF(I$8:I131,I131)</f>
        <v>11</v>
      </c>
      <c r="K131" s="38">
        <v>0.05377314814814815</v>
      </c>
    </row>
    <row r="132" spans="1:11" ht="12.75">
      <c r="A132" s="9">
        <v>125</v>
      </c>
      <c r="B132" s="31">
        <v>60</v>
      </c>
      <c r="C132" s="19" t="s">
        <v>148</v>
      </c>
      <c r="D132" s="11" t="s">
        <v>59</v>
      </c>
      <c r="E132" s="8" t="s">
        <v>119</v>
      </c>
      <c r="F132" s="9" t="s">
        <v>4</v>
      </c>
      <c r="G132" s="9">
        <v>1947</v>
      </c>
      <c r="H132" s="11" t="s">
        <v>220</v>
      </c>
      <c r="I132" s="15" t="str">
        <f t="shared" si="5"/>
        <v>D</v>
      </c>
      <c r="J132" s="14">
        <f>COUNTIF(I$8:I132,I132)</f>
        <v>12</v>
      </c>
      <c r="K132" s="38">
        <v>0.05384259259259259</v>
      </c>
    </row>
    <row r="133" spans="1:11" ht="12.75">
      <c r="A133" s="9">
        <v>126</v>
      </c>
      <c r="B133" s="31">
        <v>64</v>
      </c>
      <c r="C133" s="19" t="s">
        <v>239</v>
      </c>
      <c r="D133" s="11" t="s">
        <v>59</v>
      </c>
      <c r="E133" s="8" t="s">
        <v>119</v>
      </c>
      <c r="F133" s="9" t="s">
        <v>4</v>
      </c>
      <c r="G133" s="37">
        <v>1980</v>
      </c>
      <c r="H133" s="12" t="s">
        <v>94</v>
      </c>
      <c r="I133" s="15" t="str">
        <f t="shared" si="5"/>
        <v>A</v>
      </c>
      <c r="J133" s="14">
        <f>COUNTIF(I$8:I133,I133)</f>
        <v>50</v>
      </c>
      <c r="K133" s="38">
        <v>0.05425925925925926</v>
      </c>
    </row>
    <row r="134" spans="1:11" ht="12.75">
      <c r="A134" s="9">
        <v>127</v>
      </c>
      <c r="B134" s="31">
        <v>46</v>
      </c>
      <c r="C134" s="19" t="s">
        <v>26</v>
      </c>
      <c r="D134" s="11" t="s">
        <v>68</v>
      </c>
      <c r="E134" s="8" t="s">
        <v>119</v>
      </c>
      <c r="F134" s="9" t="s">
        <v>91</v>
      </c>
      <c r="G134" s="9">
        <v>1968</v>
      </c>
      <c r="H134" s="11" t="s">
        <v>98</v>
      </c>
      <c r="I134" s="15" t="str">
        <f t="shared" si="5"/>
        <v>G</v>
      </c>
      <c r="J134" s="14">
        <f>COUNTIF(I$8:I134,I134)</f>
        <v>4</v>
      </c>
      <c r="K134" s="38">
        <v>0.054317129629629625</v>
      </c>
    </row>
    <row r="135" spans="1:11" ht="12.75">
      <c r="A135" s="9">
        <v>128</v>
      </c>
      <c r="B135" s="31">
        <v>152</v>
      </c>
      <c r="C135" s="19" t="s">
        <v>326</v>
      </c>
      <c r="D135" s="11" t="s">
        <v>74</v>
      </c>
      <c r="E135" s="8" t="s">
        <v>119</v>
      </c>
      <c r="F135" s="9" t="s">
        <v>4</v>
      </c>
      <c r="G135" s="37">
        <v>1990</v>
      </c>
      <c r="H135" s="12" t="s">
        <v>112</v>
      </c>
      <c r="I135" s="15" t="str">
        <f t="shared" si="5"/>
        <v>A</v>
      </c>
      <c r="J135" s="14">
        <f>COUNTIF(I$8:I135,I135)</f>
        <v>51</v>
      </c>
      <c r="K135" s="38">
        <v>0.054664351851851846</v>
      </c>
    </row>
    <row r="136" spans="1:11" ht="12.75">
      <c r="A136" s="9">
        <v>129</v>
      </c>
      <c r="B136" s="31">
        <v>149</v>
      </c>
      <c r="C136" s="19" t="s">
        <v>324</v>
      </c>
      <c r="D136" s="11" t="s">
        <v>77</v>
      </c>
      <c r="E136" s="8" t="s">
        <v>119</v>
      </c>
      <c r="F136" s="9" t="s">
        <v>4</v>
      </c>
      <c r="G136" s="37">
        <v>1988</v>
      </c>
      <c r="H136" s="12" t="s">
        <v>211</v>
      </c>
      <c r="I136" s="15" t="str">
        <f t="shared" si="5"/>
        <v>A</v>
      </c>
      <c r="J136" s="14">
        <f>COUNTIF(I$8:I136,I136)</f>
        <v>52</v>
      </c>
      <c r="K136" s="38">
        <v>0.054837962962962956</v>
      </c>
    </row>
    <row r="137" spans="1:11" ht="12.75">
      <c r="A137" s="9">
        <v>130</v>
      </c>
      <c r="B137" s="31">
        <v>89</v>
      </c>
      <c r="C137" s="19" t="s">
        <v>263</v>
      </c>
      <c r="D137" s="11" t="s">
        <v>264</v>
      </c>
      <c r="E137" s="8" t="s">
        <v>119</v>
      </c>
      <c r="F137" s="9" t="s">
        <v>91</v>
      </c>
      <c r="G137" s="37">
        <v>1990</v>
      </c>
      <c r="H137" s="12" t="s">
        <v>97</v>
      </c>
      <c r="I137" s="15" t="str">
        <f t="shared" si="5"/>
        <v>F</v>
      </c>
      <c r="J137" s="14">
        <f>COUNTIF(I$8:I137,I137)</f>
        <v>10</v>
      </c>
      <c r="K137" s="38">
        <v>0.05592592592592593</v>
      </c>
    </row>
    <row r="138" spans="1:11" ht="12.75">
      <c r="A138" s="9">
        <v>131</v>
      </c>
      <c r="B138" s="31">
        <v>105</v>
      </c>
      <c r="C138" s="19" t="s">
        <v>127</v>
      </c>
      <c r="D138" s="11" t="s">
        <v>173</v>
      </c>
      <c r="E138" s="8" t="s">
        <v>119</v>
      </c>
      <c r="F138" s="9" t="s">
        <v>91</v>
      </c>
      <c r="G138" s="9">
        <v>1994</v>
      </c>
      <c r="H138" s="11" t="s">
        <v>112</v>
      </c>
      <c r="I138" s="15" t="str">
        <f t="shared" si="5"/>
        <v>F</v>
      </c>
      <c r="J138" s="14">
        <f>COUNTIF(I$8:I138,I138)</f>
        <v>11</v>
      </c>
      <c r="K138" s="38">
        <v>0.0559375</v>
      </c>
    </row>
    <row r="139" spans="1:11" ht="12.75">
      <c r="A139" s="9">
        <v>132</v>
      </c>
      <c r="B139" s="31">
        <v>76</v>
      </c>
      <c r="C139" s="19" t="s">
        <v>257</v>
      </c>
      <c r="D139" s="11" t="s">
        <v>74</v>
      </c>
      <c r="E139" s="8" t="s">
        <v>119</v>
      </c>
      <c r="F139" s="9" t="s">
        <v>4</v>
      </c>
      <c r="G139" s="37">
        <v>1975</v>
      </c>
      <c r="H139" s="12" t="s">
        <v>258</v>
      </c>
      <c r="I139" s="15" t="str">
        <f t="shared" si="5"/>
        <v>B</v>
      </c>
      <c r="J139" s="14">
        <f>COUNTIF(I$8:I139,I139)</f>
        <v>30</v>
      </c>
      <c r="K139" s="38">
        <v>0.05616898148148148</v>
      </c>
    </row>
    <row r="140" spans="1:11" ht="12.75">
      <c r="A140" s="9">
        <v>133</v>
      </c>
      <c r="B140" s="31">
        <v>104</v>
      </c>
      <c r="C140" s="19" t="s">
        <v>126</v>
      </c>
      <c r="D140" s="11" t="s">
        <v>78</v>
      </c>
      <c r="E140" s="8" t="s">
        <v>119</v>
      </c>
      <c r="F140" s="9" t="s">
        <v>4</v>
      </c>
      <c r="G140" s="9">
        <v>1963</v>
      </c>
      <c r="H140" s="11" t="s">
        <v>112</v>
      </c>
      <c r="I140" s="15" t="str">
        <f t="shared" si="5"/>
        <v>C</v>
      </c>
      <c r="J140" s="14">
        <f>COUNTIF(I$8:I140,I140)</f>
        <v>21</v>
      </c>
      <c r="K140" s="38">
        <v>0.05623842592592593</v>
      </c>
    </row>
    <row r="141" spans="1:11" ht="12.75">
      <c r="A141" s="9">
        <v>134</v>
      </c>
      <c r="B141" s="31">
        <v>131</v>
      </c>
      <c r="C141" s="19" t="s">
        <v>301</v>
      </c>
      <c r="D141" s="11" t="s">
        <v>302</v>
      </c>
      <c r="E141" s="8" t="s">
        <v>119</v>
      </c>
      <c r="F141" s="9" t="s">
        <v>91</v>
      </c>
      <c r="G141" s="37">
        <v>1984</v>
      </c>
      <c r="H141" s="12" t="s">
        <v>303</v>
      </c>
      <c r="I141" s="15" t="str">
        <f t="shared" si="5"/>
        <v>F</v>
      </c>
      <c r="J141" s="14">
        <f>COUNTIF(I$8:I141,I141)</f>
        <v>12</v>
      </c>
      <c r="K141" s="38">
        <v>0.05655092592592592</v>
      </c>
    </row>
    <row r="142" spans="1:11" ht="12.75">
      <c r="A142" s="9">
        <v>135</v>
      </c>
      <c r="B142" s="31">
        <v>66</v>
      </c>
      <c r="C142" s="19" t="s">
        <v>242</v>
      </c>
      <c r="D142" s="11" t="s">
        <v>60</v>
      </c>
      <c r="E142" s="8" t="s">
        <v>119</v>
      </c>
      <c r="F142" s="9" t="s">
        <v>91</v>
      </c>
      <c r="G142" s="37">
        <v>1975</v>
      </c>
      <c r="H142" s="12" t="s">
        <v>97</v>
      </c>
      <c r="I142" s="15" t="str">
        <f t="shared" si="5"/>
        <v>G</v>
      </c>
      <c r="J142" s="14">
        <f>COUNTIF(I$8:I142,I142)</f>
        <v>5</v>
      </c>
      <c r="K142" s="38">
        <v>0.05702546296296296</v>
      </c>
    </row>
    <row r="143" spans="1:11" ht="12.75">
      <c r="A143" s="9">
        <v>136</v>
      </c>
      <c r="B143" s="31">
        <v>47</v>
      </c>
      <c r="C143" s="19" t="s">
        <v>41</v>
      </c>
      <c r="D143" s="11" t="s">
        <v>81</v>
      </c>
      <c r="E143" s="8" t="s">
        <v>119</v>
      </c>
      <c r="F143" s="9" t="s">
        <v>4</v>
      </c>
      <c r="G143" s="9">
        <v>1943</v>
      </c>
      <c r="H143" s="11" t="s">
        <v>102</v>
      </c>
      <c r="I143" s="15" t="s">
        <v>232</v>
      </c>
      <c r="J143" s="14">
        <f>COUNTIF(I$8:I143,I143)</f>
        <v>13</v>
      </c>
      <c r="K143" s="38">
        <v>0.057731481481481474</v>
      </c>
    </row>
    <row r="144" spans="1:11" ht="12.75">
      <c r="A144" s="9">
        <v>137</v>
      </c>
      <c r="B144" s="31">
        <v>32</v>
      </c>
      <c r="C144" s="19" t="s">
        <v>54</v>
      </c>
      <c r="D144" s="11" t="s">
        <v>88</v>
      </c>
      <c r="E144" s="8" t="s">
        <v>119</v>
      </c>
      <c r="F144" s="9" t="s">
        <v>4</v>
      </c>
      <c r="G144" s="9">
        <v>1979</v>
      </c>
      <c r="H144" s="11" t="s">
        <v>112</v>
      </c>
      <c r="I144" s="15" t="str">
        <f>IF($F144="m",IF($G$1-$G144&gt;19,IF($G$1-$G144&lt;40,"A",IF($G$1-$G144&gt;49,IF($G$1-$G144&gt;59,IF($G$1-$G144&gt;69,"E","D"),"C"),"B")),"JM"),IF($G$1-$G144&gt;19,IF($G$1-$G144&lt;40,"F",IF($G$1-$G144&lt;50,"G","H")),"JŽ"))</f>
        <v>A</v>
      </c>
      <c r="J144" s="14">
        <f>COUNTIF(I$8:I144,I144)</f>
        <v>53</v>
      </c>
      <c r="K144" s="38">
        <v>0.05783564814814815</v>
      </c>
    </row>
    <row r="145" spans="1:11" ht="12.75">
      <c r="A145" s="9">
        <v>138</v>
      </c>
      <c r="B145" s="31">
        <v>75</v>
      </c>
      <c r="C145" s="19" t="s">
        <v>255</v>
      </c>
      <c r="D145" s="11" t="s">
        <v>256</v>
      </c>
      <c r="E145" s="8" t="s">
        <v>119</v>
      </c>
      <c r="F145" s="9" t="s">
        <v>91</v>
      </c>
      <c r="G145" s="37">
        <v>1998</v>
      </c>
      <c r="H145" s="12" t="s">
        <v>102</v>
      </c>
      <c r="I145" s="15" t="s">
        <v>338</v>
      </c>
      <c r="J145" s="14">
        <f>COUNTIF(I$8:I145,I145)</f>
        <v>13</v>
      </c>
      <c r="K145" s="38">
        <v>0.05833333333333333</v>
      </c>
    </row>
    <row r="146" spans="1:11" ht="12.75">
      <c r="A146" s="9">
        <v>139</v>
      </c>
      <c r="B146" s="31">
        <v>144</v>
      </c>
      <c r="C146" s="19" t="s">
        <v>151</v>
      </c>
      <c r="D146" s="11" t="s">
        <v>59</v>
      </c>
      <c r="E146" s="8" t="s">
        <v>119</v>
      </c>
      <c r="F146" s="9" t="s">
        <v>4</v>
      </c>
      <c r="G146" s="9">
        <v>1977</v>
      </c>
      <c r="H146" s="11" t="s">
        <v>235</v>
      </c>
      <c r="I146" s="15" t="str">
        <f aca="true" t="shared" si="6" ref="I146:I155">IF($F146="m",IF($G$1-$G146&gt;19,IF($G$1-$G146&lt;40,"A",IF($G$1-$G146&gt;49,IF($G$1-$G146&gt;59,IF($G$1-$G146&gt;69,"E","D"),"C"),"B")),"JM"),IF($G$1-$G146&gt;19,IF($G$1-$G146&lt;40,"F",IF($G$1-$G146&lt;50,"G","H")),"JŽ"))</f>
        <v>A</v>
      </c>
      <c r="J146" s="14">
        <f>COUNTIF(I$8:I146,I146)</f>
        <v>54</v>
      </c>
      <c r="K146" s="38">
        <v>0.05851851851851852</v>
      </c>
    </row>
    <row r="147" spans="1:11" ht="12.75">
      <c r="A147" s="9">
        <v>140</v>
      </c>
      <c r="B147" s="31">
        <v>13</v>
      </c>
      <c r="C147" s="19" t="s">
        <v>24</v>
      </c>
      <c r="D147" s="11" t="s">
        <v>59</v>
      </c>
      <c r="E147" s="8" t="s">
        <v>119</v>
      </c>
      <c r="F147" s="9" t="s">
        <v>4</v>
      </c>
      <c r="G147" s="9">
        <v>1973</v>
      </c>
      <c r="H147" s="11" t="s">
        <v>101</v>
      </c>
      <c r="I147" s="15" t="str">
        <f t="shared" si="6"/>
        <v>B</v>
      </c>
      <c r="J147" s="14">
        <f>COUNTIF(I$8:I147,I147)</f>
        <v>31</v>
      </c>
      <c r="K147" s="38">
        <v>0.0609375</v>
      </c>
    </row>
    <row r="148" spans="1:11" ht="12.75">
      <c r="A148" s="9">
        <v>141</v>
      </c>
      <c r="B148" s="31">
        <v>159</v>
      </c>
      <c r="C148" s="21" t="s">
        <v>336</v>
      </c>
      <c r="D148" s="11" t="s">
        <v>335</v>
      </c>
      <c r="E148" s="8" t="s">
        <v>119</v>
      </c>
      <c r="F148" s="9" t="s">
        <v>4</v>
      </c>
      <c r="G148" s="37">
        <v>1978</v>
      </c>
      <c r="H148" s="12" t="s">
        <v>235</v>
      </c>
      <c r="I148" s="15" t="str">
        <f t="shared" si="6"/>
        <v>A</v>
      </c>
      <c r="J148" s="14">
        <f>COUNTIF(I$8:I148,I148)</f>
        <v>55</v>
      </c>
      <c r="K148" s="38">
        <v>0.06127314814814815</v>
      </c>
    </row>
    <row r="149" spans="1:11" ht="12.75">
      <c r="A149" s="9">
        <v>142</v>
      </c>
      <c r="B149" s="31">
        <v>50</v>
      </c>
      <c r="C149" s="19" t="s">
        <v>15</v>
      </c>
      <c r="D149" s="11" t="s">
        <v>58</v>
      </c>
      <c r="E149" s="8" t="s">
        <v>119</v>
      </c>
      <c r="F149" s="9" t="s">
        <v>4</v>
      </c>
      <c r="G149" s="9">
        <v>1991</v>
      </c>
      <c r="H149" s="11" t="s">
        <v>92</v>
      </c>
      <c r="I149" s="15" t="str">
        <f t="shared" si="6"/>
        <v>A</v>
      </c>
      <c r="J149" s="14">
        <f>COUNTIF(I$8:I149,I149)</f>
        <v>56</v>
      </c>
      <c r="K149" s="38">
        <v>0.06270833333333332</v>
      </c>
    </row>
    <row r="150" spans="1:11" ht="12.75">
      <c r="A150" s="9">
        <v>143</v>
      </c>
      <c r="B150" s="31">
        <v>86</v>
      </c>
      <c r="C150" s="19" t="s">
        <v>167</v>
      </c>
      <c r="D150" s="11" t="s">
        <v>177</v>
      </c>
      <c r="E150" s="8" t="s">
        <v>119</v>
      </c>
      <c r="F150" s="9" t="s">
        <v>4</v>
      </c>
      <c r="G150" s="9">
        <v>1962</v>
      </c>
      <c r="H150" s="11" t="s">
        <v>94</v>
      </c>
      <c r="I150" s="15" t="str">
        <f t="shared" si="6"/>
        <v>C</v>
      </c>
      <c r="J150" s="14">
        <f>COUNTIF(I$8:I150,I150)</f>
        <v>22</v>
      </c>
      <c r="K150" s="38">
        <v>0.06383101851851852</v>
      </c>
    </row>
    <row r="151" spans="1:11" ht="12.75">
      <c r="A151" s="9">
        <v>144</v>
      </c>
      <c r="B151" s="31">
        <v>65</v>
      </c>
      <c r="C151" s="19" t="s">
        <v>241</v>
      </c>
      <c r="D151" s="11" t="s">
        <v>240</v>
      </c>
      <c r="E151" s="8" t="s">
        <v>119</v>
      </c>
      <c r="F151" s="9" t="s">
        <v>4</v>
      </c>
      <c r="G151" s="37">
        <v>1983</v>
      </c>
      <c r="H151" s="12" t="s">
        <v>94</v>
      </c>
      <c r="I151" s="15" t="str">
        <f t="shared" si="6"/>
        <v>A</v>
      </c>
      <c r="J151" s="14">
        <f>COUNTIF(I$8:I151,I151)</f>
        <v>57</v>
      </c>
      <c r="K151" s="38">
        <v>0.06385416666666667</v>
      </c>
    </row>
    <row r="152" spans="1:11" ht="12.75">
      <c r="A152" s="9">
        <v>145</v>
      </c>
      <c r="B152" s="31">
        <v>59</v>
      </c>
      <c r="C152" s="19" t="s">
        <v>236</v>
      </c>
      <c r="D152" s="11" t="s">
        <v>61</v>
      </c>
      <c r="E152" s="8" t="s">
        <v>119</v>
      </c>
      <c r="F152" s="9" t="s">
        <v>4</v>
      </c>
      <c r="G152" s="37">
        <v>1947</v>
      </c>
      <c r="H152" s="12" t="s">
        <v>207</v>
      </c>
      <c r="I152" s="15" t="str">
        <f t="shared" si="6"/>
        <v>D</v>
      </c>
      <c r="J152" s="14">
        <f>COUNTIF(I$8:I152,I152)</f>
        <v>14</v>
      </c>
      <c r="K152" s="38">
        <v>0.06391203703703703</v>
      </c>
    </row>
    <row r="153" spans="1:11" ht="12.75">
      <c r="A153" s="9">
        <v>146</v>
      </c>
      <c r="B153" s="31">
        <v>132</v>
      </c>
      <c r="C153" s="19" t="s">
        <v>304</v>
      </c>
      <c r="D153" s="11" t="s">
        <v>80</v>
      </c>
      <c r="E153" s="8" t="s">
        <v>119</v>
      </c>
      <c r="F153" s="9" t="s">
        <v>4</v>
      </c>
      <c r="G153" s="37">
        <v>1967</v>
      </c>
      <c r="H153" s="12" t="s">
        <v>305</v>
      </c>
      <c r="I153" s="15" t="str">
        <f t="shared" si="6"/>
        <v>B</v>
      </c>
      <c r="J153" s="14">
        <f>COUNTIF(I$8:I153,I153)</f>
        <v>32</v>
      </c>
      <c r="K153" s="38">
        <v>0.06394675925925926</v>
      </c>
    </row>
    <row r="154" spans="1:11" ht="12.75">
      <c r="A154" s="9">
        <v>147</v>
      </c>
      <c r="B154" s="31">
        <v>73</v>
      </c>
      <c r="C154" s="19" t="s">
        <v>161</v>
      </c>
      <c r="D154" s="11" t="s">
        <v>193</v>
      </c>
      <c r="E154" s="8" t="s">
        <v>119</v>
      </c>
      <c r="F154" s="9" t="s">
        <v>91</v>
      </c>
      <c r="G154" s="9">
        <v>1980</v>
      </c>
      <c r="H154" s="11" t="s">
        <v>112</v>
      </c>
      <c r="I154" s="15" t="str">
        <f t="shared" si="6"/>
        <v>F</v>
      </c>
      <c r="J154" s="14">
        <f>COUNTIF(I$8:I154,I154)</f>
        <v>14</v>
      </c>
      <c r="K154" s="38">
        <v>0.06431712962962964</v>
      </c>
    </row>
    <row r="155" spans="1:11" ht="12.75">
      <c r="A155" s="9">
        <v>148</v>
      </c>
      <c r="B155" s="31">
        <v>109</v>
      </c>
      <c r="C155" s="19" t="s">
        <v>282</v>
      </c>
      <c r="D155" s="11" t="s">
        <v>67</v>
      </c>
      <c r="E155" s="8" t="s">
        <v>119</v>
      </c>
      <c r="F155" s="9" t="s">
        <v>4</v>
      </c>
      <c r="G155" s="37">
        <v>1954</v>
      </c>
      <c r="H155" s="12" t="s">
        <v>283</v>
      </c>
      <c r="I155" s="15" t="str">
        <f t="shared" si="6"/>
        <v>D</v>
      </c>
      <c r="J155" s="14">
        <f>COUNTIF(I$8:I155,I155)</f>
        <v>15</v>
      </c>
      <c r="K155" s="38">
        <v>0.06927083333333334</v>
      </c>
    </row>
    <row r="156" spans="1:11" ht="12.75">
      <c r="A156" s="9">
        <v>149</v>
      </c>
      <c r="B156" s="31">
        <v>133</v>
      </c>
      <c r="C156" s="19" t="s">
        <v>306</v>
      </c>
      <c r="D156" s="11" t="s">
        <v>186</v>
      </c>
      <c r="E156" s="8" t="s">
        <v>119</v>
      </c>
      <c r="F156" s="9" t="s">
        <v>4</v>
      </c>
      <c r="G156" s="37">
        <v>1942</v>
      </c>
      <c r="H156" s="12" t="s">
        <v>92</v>
      </c>
      <c r="I156" s="15" t="s">
        <v>232</v>
      </c>
      <c r="J156" s="14">
        <f>COUNTIF(I$8:I156,I156)</f>
        <v>16</v>
      </c>
      <c r="K156" s="38">
        <v>0.06959490740740741</v>
      </c>
    </row>
    <row r="157" spans="1:11" ht="12.75">
      <c r="A157" s="9">
        <v>150</v>
      </c>
      <c r="B157" s="31">
        <v>19</v>
      </c>
      <c r="C157" s="19" t="s">
        <v>36</v>
      </c>
      <c r="D157" s="11" t="s">
        <v>75</v>
      </c>
      <c r="E157" s="8" t="s">
        <v>119</v>
      </c>
      <c r="F157" s="9" t="s">
        <v>4</v>
      </c>
      <c r="G157" s="9">
        <v>1974</v>
      </c>
      <c r="H157" s="11" t="s">
        <v>93</v>
      </c>
      <c r="I157" s="15" t="str">
        <f>IF($F157="m",IF($G$1-$G157&gt;19,IF($G$1-$G157&lt;40,"A",IF($G$1-$G157&gt;49,IF($G$1-$G157&gt;59,IF($G$1-$G157&gt;69,"E","D"),"C"),"B")),"JM"),IF($G$1-$G157&gt;19,IF($G$1-$G157&lt;40,"F",IF($G$1-$G157&lt;50,"G","H")),"JŽ"))</f>
        <v>B</v>
      </c>
      <c r="J157" s="14">
        <f>COUNTIF(I$8:I157,I157)</f>
        <v>33</v>
      </c>
      <c r="K157" s="9" t="s">
        <v>400</v>
      </c>
    </row>
    <row r="158" spans="1:11" ht="12.75">
      <c r="A158" s="9">
        <v>151</v>
      </c>
      <c r="B158" s="31">
        <v>141</v>
      </c>
      <c r="C158" s="19" t="s">
        <v>315</v>
      </c>
      <c r="D158" s="11" t="s">
        <v>316</v>
      </c>
      <c r="E158" s="8" t="s">
        <v>119</v>
      </c>
      <c r="F158" s="9" t="s">
        <v>91</v>
      </c>
      <c r="G158" s="37">
        <v>1987</v>
      </c>
      <c r="H158" s="12" t="s">
        <v>114</v>
      </c>
      <c r="I158" s="15" t="str">
        <f>IF($F158="m",IF($G$1-$G158&gt;19,IF($G$1-$G158&lt;40,"A",IF($G$1-$G158&gt;49,IF($G$1-$G158&gt;59,IF($G$1-$G158&gt;69,"E","D"),"C"),"B")),"JM"),IF($G$1-$G158&gt;19,IF($G$1-$G158&lt;40,"F",IF($G$1-$G158&lt;50,"G","H")),"JŽ"))</f>
        <v>F</v>
      </c>
      <c r="J158" s="14">
        <f>COUNTIF(I$8:I158,I158)</f>
        <v>15</v>
      </c>
      <c r="K158" s="9" t="s">
        <v>400</v>
      </c>
    </row>
    <row r="160" spans="1:7" ht="12.75">
      <c r="A160" s="89" t="s">
        <v>341</v>
      </c>
      <c r="B160" s="89"/>
      <c r="C160" s="89"/>
      <c r="D160" s="89"/>
      <c r="E160" s="89"/>
      <c r="F160" s="89"/>
      <c r="G160" s="89"/>
    </row>
    <row r="161" spans="1:6" ht="12.75">
      <c r="A161" s="89" t="s">
        <v>342</v>
      </c>
      <c r="B161" s="89"/>
      <c r="C161" s="89"/>
      <c r="D161" s="89"/>
      <c r="E161" s="89"/>
      <c r="F161" s="89"/>
    </row>
  </sheetData>
  <sheetProtection/>
  <mergeCells count="5">
    <mergeCell ref="A161:F161"/>
    <mergeCell ref="A3:K3"/>
    <mergeCell ref="A4:K4"/>
    <mergeCell ref="A5:K5"/>
    <mergeCell ref="A160:G160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zoomScalePageLayoutView="0" workbookViewId="0" topLeftCell="A1">
      <selection activeCell="L1" sqref="L1:L16384"/>
    </sheetView>
  </sheetViews>
  <sheetFormatPr defaultColWidth="9.140625" defaultRowHeight="12.75"/>
  <cols>
    <col min="1" max="1" width="4.8515625" style="1" customWidth="1"/>
    <col min="2" max="2" width="6.00390625" style="30" customWidth="1"/>
    <col min="3" max="3" width="14.7109375" style="16" customWidth="1"/>
    <col min="4" max="4" width="8.140625" style="28" customWidth="1"/>
    <col min="5" max="5" width="4.421875" style="7" customWidth="1"/>
    <col min="6" max="6" width="4.28125" style="1" customWidth="1"/>
    <col min="7" max="7" width="6.421875" style="3" customWidth="1"/>
    <col min="8" max="8" width="20.57421875" style="10" customWidth="1"/>
    <col min="9" max="9" width="4.28125" style="13" customWidth="1"/>
    <col min="10" max="10" width="5.28125" style="13" customWidth="1"/>
    <col min="11" max="11" width="9.140625" style="1" customWidth="1"/>
    <col min="12" max="12" width="10.57421875" style="0" customWidth="1"/>
  </cols>
  <sheetData>
    <row r="1" spans="6:7" ht="2.25" customHeight="1">
      <c r="F1" s="1" t="s">
        <v>6</v>
      </c>
      <c r="G1" s="3">
        <v>2016</v>
      </c>
    </row>
    <row r="3" spans="1:11" s="6" customFormat="1" ht="18.75" customHeight="1">
      <c r="A3" s="88" t="s">
        <v>340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6" customFormat="1" ht="18.75" customHeight="1">
      <c r="A4" s="88" t="s">
        <v>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6" customFormat="1" ht="18.75" customHeight="1">
      <c r="A5" s="88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ht="12.75">
      <c r="B6" s="33" t="s">
        <v>399</v>
      </c>
    </row>
    <row r="7" spans="1:11" s="20" customFormat="1" ht="31.5" customHeight="1">
      <c r="A7" s="22" t="s">
        <v>0</v>
      </c>
      <c r="B7" s="22" t="s">
        <v>10</v>
      </c>
      <c r="C7" s="18" t="s">
        <v>13</v>
      </c>
      <c r="D7" s="29" t="s">
        <v>1</v>
      </c>
      <c r="E7" s="22" t="s">
        <v>120</v>
      </c>
      <c r="F7" s="23" t="s">
        <v>5</v>
      </c>
      <c r="G7" s="24" t="s">
        <v>9</v>
      </c>
      <c r="H7" s="25" t="s">
        <v>2</v>
      </c>
      <c r="I7" s="26" t="s">
        <v>11</v>
      </c>
      <c r="J7" s="27" t="s">
        <v>12</v>
      </c>
      <c r="K7" s="23" t="s">
        <v>3</v>
      </c>
    </row>
    <row r="8" spans="1:12" s="49" customFormat="1" ht="14.25" customHeight="1">
      <c r="A8" s="39">
        <v>1</v>
      </c>
      <c r="B8" s="40">
        <v>63</v>
      </c>
      <c r="C8" s="41" t="s">
        <v>237</v>
      </c>
      <c r="D8" s="42" t="s">
        <v>87</v>
      </c>
      <c r="E8" s="43" t="s">
        <v>119</v>
      </c>
      <c r="F8" s="39" t="s">
        <v>4</v>
      </c>
      <c r="G8" s="44">
        <v>1990</v>
      </c>
      <c r="H8" s="45" t="s">
        <v>238</v>
      </c>
      <c r="I8" s="47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47">
        <f>COUNTIF(I$8:I8,I8)</f>
        <v>1</v>
      </c>
      <c r="K8" s="48">
        <v>0.03365740740740741</v>
      </c>
      <c r="L8" s="5"/>
    </row>
    <row r="9" spans="1:12" s="68" customFormat="1" ht="15.75">
      <c r="A9" s="59">
        <v>2</v>
      </c>
      <c r="B9" s="60">
        <v>1</v>
      </c>
      <c r="C9" s="61" t="s">
        <v>157</v>
      </c>
      <c r="D9" s="62" t="s">
        <v>191</v>
      </c>
      <c r="E9" s="63" t="s">
        <v>200</v>
      </c>
      <c r="F9" s="59" t="s">
        <v>4</v>
      </c>
      <c r="G9" s="59">
        <v>1970</v>
      </c>
      <c r="H9" s="62" t="s">
        <v>202</v>
      </c>
      <c r="I9" s="65" t="s">
        <v>233</v>
      </c>
      <c r="J9" s="65">
        <f>COUNTIF(I$8:I9,I9)</f>
        <v>2</v>
      </c>
      <c r="K9" s="66">
        <v>0.0343287037037037</v>
      </c>
      <c r="L9" s="67"/>
    </row>
    <row r="10" spans="1:14" s="81" customFormat="1" ht="15.75">
      <c r="A10" s="72">
        <v>3</v>
      </c>
      <c r="B10" s="73">
        <v>8</v>
      </c>
      <c r="C10" s="74" t="s">
        <v>56</v>
      </c>
      <c r="D10" s="75" t="s">
        <v>90</v>
      </c>
      <c r="E10" s="76" t="s">
        <v>119</v>
      </c>
      <c r="F10" s="72" t="s">
        <v>4</v>
      </c>
      <c r="G10" s="72">
        <v>1991</v>
      </c>
      <c r="H10" s="75" t="s">
        <v>98</v>
      </c>
      <c r="I10" s="78" t="str">
        <f aca="true" t="shared" si="0" ref="I10:I27">IF($F10="m",IF($G$1-$G10&gt;19,IF($G$1-$G10&lt;40,"A",IF($G$1-$G10&gt;49,IF($G$1-$G10&gt;59,IF($G$1-$G10&gt;69,"E","D"),"C"),"B")),"JM"),IF($G$1-$G10&gt;19,IF($G$1-$G10&lt;40,"F",IF($G$1-$G10&lt;50,"G","H")),"JŽ"))</f>
        <v>A</v>
      </c>
      <c r="J10" s="78">
        <f>COUNTIF(I$8:I10,I10)</f>
        <v>3</v>
      </c>
      <c r="K10" s="79">
        <v>0.035104166666666665</v>
      </c>
      <c r="L10" s="80"/>
      <c r="N10" s="80"/>
    </row>
    <row r="11" spans="1:11" ht="12.75">
      <c r="A11" s="2">
        <v>4</v>
      </c>
      <c r="B11" s="31">
        <v>68</v>
      </c>
      <c r="C11" s="19" t="s">
        <v>246</v>
      </c>
      <c r="D11" s="11" t="s">
        <v>247</v>
      </c>
      <c r="E11" s="8" t="s">
        <v>201</v>
      </c>
      <c r="F11" s="2" t="s">
        <v>4</v>
      </c>
      <c r="G11" s="4">
        <v>1994</v>
      </c>
      <c r="H11" s="12" t="s">
        <v>245</v>
      </c>
      <c r="I11" s="14" t="str">
        <f t="shared" si="0"/>
        <v>A</v>
      </c>
      <c r="J11" s="14">
        <f>COUNTIF(I$8:I11,I11)</f>
        <v>4</v>
      </c>
      <c r="K11" s="17">
        <v>0.035243055555555555</v>
      </c>
    </row>
    <row r="12" spans="1:13" ht="15.75">
      <c r="A12" s="2">
        <v>5</v>
      </c>
      <c r="B12" s="31">
        <v>9</v>
      </c>
      <c r="C12" s="19" t="s">
        <v>22</v>
      </c>
      <c r="D12" s="11" t="s">
        <v>65</v>
      </c>
      <c r="E12" s="8" t="s">
        <v>119</v>
      </c>
      <c r="F12" s="2" t="s">
        <v>4</v>
      </c>
      <c r="G12" s="2">
        <v>1993</v>
      </c>
      <c r="H12" s="11" t="s">
        <v>99</v>
      </c>
      <c r="I12" s="14" t="str">
        <f t="shared" si="0"/>
        <v>A</v>
      </c>
      <c r="J12" s="14">
        <f>COUNTIF(I$8:I12,I12)</f>
        <v>5</v>
      </c>
      <c r="K12" s="17">
        <v>0.03596064814814815</v>
      </c>
      <c r="L12" s="5"/>
      <c r="M12" s="5"/>
    </row>
    <row r="13" spans="1:11" ht="12.75" hidden="1">
      <c r="A13" s="2">
        <v>8</v>
      </c>
      <c r="B13" s="31">
        <v>69</v>
      </c>
      <c r="C13" s="19" t="s">
        <v>248</v>
      </c>
      <c r="D13" s="11" t="s">
        <v>249</v>
      </c>
      <c r="E13" s="8" t="s">
        <v>201</v>
      </c>
      <c r="F13" s="2" t="s">
        <v>4</v>
      </c>
      <c r="G13" s="4">
        <v>1991</v>
      </c>
      <c r="H13" s="12" t="s">
        <v>245</v>
      </c>
      <c r="I13" s="14" t="str">
        <f t="shared" si="0"/>
        <v>A</v>
      </c>
      <c r="J13" s="14">
        <f>COUNTIF(I$8:I13,I13)</f>
        <v>6</v>
      </c>
      <c r="K13" s="17">
        <v>0.03652777777777778</v>
      </c>
    </row>
    <row r="14" spans="1:11" ht="12.75" hidden="1">
      <c r="A14" s="2">
        <v>9</v>
      </c>
      <c r="B14" s="31">
        <v>96</v>
      </c>
      <c r="C14" s="19" t="s">
        <v>152</v>
      </c>
      <c r="D14" s="11" t="s">
        <v>182</v>
      </c>
      <c r="E14" s="8" t="s">
        <v>119</v>
      </c>
      <c r="F14" s="2" t="s">
        <v>4</v>
      </c>
      <c r="G14" s="2">
        <v>1991</v>
      </c>
      <c r="H14" s="11" t="s">
        <v>204</v>
      </c>
      <c r="I14" s="14" t="str">
        <f t="shared" si="0"/>
        <v>A</v>
      </c>
      <c r="J14" s="14">
        <f>COUNTIF(I$8:I14,I14)</f>
        <v>7</v>
      </c>
      <c r="K14" s="17">
        <v>0.03697916666666667</v>
      </c>
    </row>
    <row r="15" spans="1:15" ht="15.75" hidden="1">
      <c r="A15" s="2">
        <v>10</v>
      </c>
      <c r="B15" s="31">
        <v>99</v>
      </c>
      <c r="C15" s="19" t="s">
        <v>166</v>
      </c>
      <c r="D15" s="11" t="s">
        <v>199</v>
      </c>
      <c r="E15" s="8" t="s">
        <v>119</v>
      </c>
      <c r="F15" s="2" t="s">
        <v>4</v>
      </c>
      <c r="G15" s="2">
        <v>1980</v>
      </c>
      <c r="H15" s="11" t="s">
        <v>231</v>
      </c>
      <c r="I15" s="14" t="str">
        <f t="shared" si="0"/>
        <v>A</v>
      </c>
      <c r="J15" s="14">
        <f>COUNTIF(I$8:I15,I15)</f>
        <v>8</v>
      </c>
      <c r="K15" s="17">
        <v>0.03740740740740741</v>
      </c>
      <c r="N15" s="5"/>
      <c r="O15" s="5"/>
    </row>
    <row r="16" spans="1:15" ht="15.75" hidden="1">
      <c r="A16" s="2">
        <v>11</v>
      </c>
      <c r="B16" s="31">
        <v>82</v>
      </c>
      <c r="C16" s="19" t="s">
        <v>145</v>
      </c>
      <c r="D16" s="11" t="s">
        <v>182</v>
      </c>
      <c r="E16" s="8" t="s">
        <v>119</v>
      </c>
      <c r="F16" s="2" t="s">
        <v>4</v>
      </c>
      <c r="G16" s="2">
        <v>1981</v>
      </c>
      <c r="H16" s="11" t="s">
        <v>93</v>
      </c>
      <c r="I16" s="14" t="str">
        <f t="shared" si="0"/>
        <v>A</v>
      </c>
      <c r="J16" s="14">
        <f>COUNTIF(I$8:I16,I16)</f>
        <v>9</v>
      </c>
      <c r="K16" s="17">
        <v>0.03795138888888889</v>
      </c>
      <c r="N16" s="5"/>
      <c r="O16" s="5"/>
    </row>
    <row r="17" spans="1:15" ht="15.75" hidden="1">
      <c r="A17" s="2">
        <v>13</v>
      </c>
      <c r="B17" s="31">
        <v>93</v>
      </c>
      <c r="C17" s="19" t="s">
        <v>269</v>
      </c>
      <c r="D17" s="11" t="s">
        <v>74</v>
      </c>
      <c r="E17" s="8" t="s">
        <v>119</v>
      </c>
      <c r="F17" s="2" t="s">
        <v>4</v>
      </c>
      <c r="G17" s="4">
        <v>1989</v>
      </c>
      <c r="H17" s="12" t="s">
        <v>111</v>
      </c>
      <c r="I17" s="14" t="str">
        <f t="shared" si="0"/>
        <v>A</v>
      </c>
      <c r="J17" s="14">
        <f>COUNTIF(I$8:I17,I17)</f>
        <v>10</v>
      </c>
      <c r="K17" s="17">
        <v>0.038182870370370374</v>
      </c>
      <c r="N17" s="5"/>
      <c r="O17" s="5"/>
    </row>
    <row r="18" spans="1:11" ht="12.75" hidden="1">
      <c r="A18" s="2">
        <v>14</v>
      </c>
      <c r="B18" s="31">
        <v>91</v>
      </c>
      <c r="C18" s="19" t="s">
        <v>158</v>
      </c>
      <c r="D18" s="11" t="s">
        <v>192</v>
      </c>
      <c r="E18" s="8" t="s">
        <v>119</v>
      </c>
      <c r="F18" s="2" t="s">
        <v>4</v>
      </c>
      <c r="G18" s="2">
        <v>1983</v>
      </c>
      <c r="H18" s="11" t="s">
        <v>225</v>
      </c>
      <c r="I18" s="14" t="str">
        <f t="shared" si="0"/>
        <v>A</v>
      </c>
      <c r="J18" s="14">
        <f>COUNTIF(I$8:I18,I18)</f>
        <v>11</v>
      </c>
      <c r="K18" s="17">
        <v>0.038356481481481484</v>
      </c>
    </row>
    <row r="19" spans="1:16" ht="15.75" hidden="1">
      <c r="A19" s="2">
        <v>18</v>
      </c>
      <c r="B19" s="31">
        <v>49</v>
      </c>
      <c r="C19" s="19" t="s">
        <v>53</v>
      </c>
      <c r="D19" s="11" t="s">
        <v>63</v>
      </c>
      <c r="E19" s="8" t="s">
        <v>119</v>
      </c>
      <c r="F19" s="2" t="s">
        <v>4</v>
      </c>
      <c r="G19" s="2">
        <v>1983</v>
      </c>
      <c r="H19" s="11" t="s">
        <v>117</v>
      </c>
      <c r="I19" s="14" t="str">
        <f t="shared" si="0"/>
        <v>A</v>
      </c>
      <c r="J19" s="14">
        <f>COUNTIF(I$8:I19,I19)</f>
        <v>12</v>
      </c>
      <c r="K19" s="17">
        <v>0.03966435185185185</v>
      </c>
      <c r="N19" s="5"/>
      <c r="O19" s="5"/>
      <c r="P19" s="5"/>
    </row>
    <row r="20" spans="1:11" ht="12.75" hidden="1">
      <c r="A20" s="2">
        <v>19</v>
      </c>
      <c r="B20" s="31">
        <v>56</v>
      </c>
      <c r="C20" s="19" t="s">
        <v>18</v>
      </c>
      <c r="D20" s="11" t="s">
        <v>61</v>
      </c>
      <c r="E20" s="8" t="s">
        <v>119</v>
      </c>
      <c r="F20" s="2" t="s">
        <v>4</v>
      </c>
      <c r="G20" s="2">
        <v>1985</v>
      </c>
      <c r="H20" s="11" t="s">
        <v>95</v>
      </c>
      <c r="I20" s="14" t="str">
        <f t="shared" si="0"/>
        <v>A</v>
      </c>
      <c r="J20" s="14">
        <f>COUNTIF(I$8:I20,I20)</f>
        <v>13</v>
      </c>
      <c r="K20" s="17">
        <v>0.04027777777777778</v>
      </c>
    </row>
    <row r="21" spans="1:11" ht="12.75" hidden="1">
      <c r="A21" s="2">
        <v>21</v>
      </c>
      <c r="B21" s="31">
        <v>35</v>
      </c>
      <c r="C21" s="19" t="s">
        <v>278</v>
      </c>
      <c r="D21" s="11" t="s">
        <v>183</v>
      </c>
      <c r="E21" s="8" t="s">
        <v>119</v>
      </c>
      <c r="F21" s="2" t="s">
        <v>4</v>
      </c>
      <c r="G21" s="4">
        <v>1992</v>
      </c>
      <c r="H21" s="12" t="s">
        <v>279</v>
      </c>
      <c r="I21" s="14" t="str">
        <f t="shared" si="0"/>
        <v>A</v>
      </c>
      <c r="J21" s="14">
        <f>COUNTIF(I$8:I21,I21)</f>
        <v>14</v>
      </c>
      <c r="K21" s="17">
        <v>0.040625</v>
      </c>
    </row>
    <row r="22" spans="1:11" ht="12.75" hidden="1">
      <c r="A22" s="2">
        <v>31</v>
      </c>
      <c r="B22" s="31">
        <v>143</v>
      </c>
      <c r="C22" s="19" t="s">
        <v>317</v>
      </c>
      <c r="D22" s="11" t="s">
        <v>73</v>
      </c>
      <c r="E22" s="8" t="s">
        <v>119</v>
      </c>
      <c r="F22" s="2" t="s">
        <v>4</v>
      </c>
      <c r="G22" s="4">
        <v>1981</v>
      </c>
      <c r="H22" s="12" t="s">
        <v>318</v>
      </c>
      <c r="I22" s="14" t="str">
        <f t="shared" si="0"/>
        <v>A</v>
      </c>
      <c r="J22" s="14">
        <f>COUNTIF(I$8:I22,I22)</f>
        <v>15</v>
      </c>
      <c r="K22" s="17">
        <v>0.04200231481481481</v>
      </c>
    </row>
    <row r="23" spans="1:11" ht="12.75" hidden="1">
      <c r="A23" s="2">
        <v>34</v>
      </c>
      <c r="B23" s="31">
        <v>34</v>
      </c>
      <c r="C23" s="19" t="s">
        <v>122</v>
      </c>
      <c r="D23" s="11" t="s">
        <v>169</v>
      </c>
      <c r="E23" s="8" t="s">
        <v>119</v>
      </c>
      <c r="F23" s="2" t="s">
        <v>4</v>
      </c>
      <c r="G23" s="2">
        <v>1988</v>
      </c>
      <c r="H23" s="11" t="s">
        <v>203</v>
      </c>
      <c r="I23" s="14" t="str">
        <f t="shared" si="0"/>
        <v>A</v>
      </c>
      <c r="J23" s="14">
        <f>COUNTIF(I$8:I23,I23)</f>
        <v>16</v>
      </c>
      <c r="K23" s="17">
        <v>0.042743055555555555</v>
      </c>
    </row>
    <row r="24" spans="1:11" ht="12.75" hidden="1">
      <c r="A24" s="2">
        <v>35</v>
      </c>
      <c r="B24" s="31">
        <v>117</v>
      </c>
      <c r="C24" s="19" t="s">
        <v>290</v>
      </c>
      <c r="D24" s="11" t="s">
        <v>194</v>
      </c>
      <c r="E24" s="8" t="s">
        <v>119</v>
      </c>
      <c r="F24" s="2" t="s">
        <v>4</v>
      </c>
      <c r="G24" s="4">
        <v>1990</v>
      </c>
      <c r="H24" s="12" t="s">
        <v>102</v>
      </c>
      <c r="I24" s="14" t="str">
        <f t="shared" si="0"/>
        <v>A</v>
      </c>
      <c r="J24" s="14">
        <f>COUNTIF(I$8:I24,I24)</f>
        <v>17</v>
      </c>
      <c r="K24" s="17">
        <v>0.04280092592592593</v>
      </c>
    </row>
    <row r="25" spans="1:11" ht="12.75" hidden="1">
      <c r="A25" s="2">
        <v>36</v>
      </c>
      <c r="B25" s="31">
        <v>154</v>
      </c>
      <c r="C25" s="19" t="s">
        <v>329</v>
      </c>
      <c r="D25" s="11" t="s">
        <v>63</v>
      </c>
      <c r="E25" s="8" t="s">
        <v>119</v>
      </c>
      <c r="F25" s="2" t="s">
        <v>4</v>
      </c>
      <c r="G25" s="4">
        <v>1990</v>
      </c>
      <c r="H25" s="12" t="s">
        <v>328</v>
      </c>
      <c r="I25" s="14" t="str">
        <f t="shared" si="0"/>
        <v>A</v>
      </c>
      <c r="J25" s="14">
        <f>COUNTIF(I$8:I25,I25)</f>
        <v>18</v>
      </c>
      <c r="K25" s="17">
        <v>0.04305555555555556</v>
      </c>
    </row>
    <row r="26" spans="1:11" ht="12.75" hidden="1">
      <c r="A26" s="2">
        <v>37</v>
      </c>
      <c r="B26" s="31">
        <v>94</v>
      </c>
      <c r="C26" s="19" t="s">
        <v>265</v>
      </c>
      <c r="D26" s="11" t="s">
        <v>199</v>
      </c>
      <c r="E26" s="8" t="s">
        <v>119</v>
      </c>
      <c r="F26" s="2" t="s">
        <v>4</v>
      </c>
      <c r="G26" s="4">
        <v>1985</v>
      </c>
      <c r="H26" s="12" t="s">
        <v>222</v>
      </c>
      <c r="I26" s="14" t="str">
        <f t="shared" si="0"/>
        <v>A</v>
      </c>
      <c r="J26" s="14">
        <f>COUNTIF(I$8:I26,I26)</f>
        <v>19</v>
      </c>
      <c r="K26" s="17">
        <v>0.04313657407407407</v>
      </c>
    </row>
    <row r="27" spans="1:11" ht="12.75" hidden="1">
      <c r="A27" s="2">
        <v>38</v>
      </c>
      <c r="B27" s="31">
        <v>108</v>
      </c>
      <c r="C27" s="19" t="s">
        <v>281</v>
      </c>
      <c r="D27" s="11" t="s">
        <v>280</v>
      </c>
      <c r="E27" s="8" t="s">
        <v>119</v>
      </c>
      <c r="F27" s="2" t="s">
        <v>4</v>
      </c>
      <c r="G27" s="4">
        <v>1979</v>
      </c>
      <c r="H27" s="12" t="s">
        <v>112</v>
      </c>
      <c r="I27" s="14" t="str">
        <f t="shared" si="0"/>
        <v>A</v>
      </c>
      <c r="J27" s="14">
        <f>COUNTIF(I$8:I27,I27)</f>
        <v>20</v>
      </c>
      <c r="K27" s="17">
        <v>0.04349537037037037</v>
      </c>
    </row>
    <row r="28" spans="1:11" ht="12.75" hidden="1">
      <c r="A28" s="2">
        <v>40</v>
      </c>
      <c r="B28" s="31">
        <v>145</v>
      </c>
      <c r="C28" s="19" t="s">
        <v>319</v>
      </c>
      <c r="D28" s="11" t="s">
        <v>320</v>
      </c>
      <c r="E28" s="8" t="s">
        <v>119</v>
      </c>
      <c r="F28" s="2" t="s">
        <v>4</v>
      </c>
      <c r="G28" s="4">
        <v>1998</v>
      </c>
      <c r="H28" s="12" t="s">
        <v>321</v>
      </c>
      <c r="I28" s="14" t="s">
        <v>233</v>
      </c>
      <c r="J28" s="14">
        <f>COUNTIF(I$8:I28,I28)</f>
        <v>21</v>
      </c>
      <c r="K28" s="17">
        <v>0.04355324074074074</v>
      </c>
    </row>
    <row r="29" spans="1:11" ht="12.75" hidden="1">
      <c r="A29" s="2">
        <v>41</v>
      </c>
      <c r="B29" s="31">
        <v>146</v>
      </c>
      <c r="C29" s="19" t="s">
        <v>322</v>
      </c>
      <c r="D29" s="11" t="s">
        <v>172</v>
      </c>
      <c r="E29" s="8" t="s">
        <v>119</v>
      </c>
      <c r="F29" s="2" t="s">
        <v>4</v>
      </c>
      <c r="G29" s="4">
        <v>1999</v>
      </c>
      <c r="H29" s="12" t="s">
        <v>321</v>
      </c>
      <c r="I29" s="14" t="s">
        <v>233</v>
      </c>
      <c r="J29" s="14">
        <f>COUNTIF(I$8:I29,I29)</f>
        <v>22</v>
      </c>
      <c r="K29" s="17">
        <v>0.04355324074074074</v>
      </c>
    </row>
    <row r="30" spans="1:11" ht="12.75" hidden="1">
      <c r="A30" s="2">
        <v>42</v>
      </c>
      <c r="B30" s="31">
        <v>30</v>
      </c>
      <c r="C30" s="19" t="s">
        <v>30</v>
      </c>
      <c r="D30" s="11" t="s">
        <v>70</v>
      </c>
      <c r="E30" s="8" t="s">
        <v>119</v>
      </c>
      <c r="F30" s="2" t="s">
        <v>4</v>
      </c>
      <c r="G30" s="2">
        <v>1977</v>
      </c>
      <c r="H30" s="11" t="s">
        <v>106</v>
      </c>
      <c r="I30" s="14" t="str">
        <f aca="true" t="shared" si="1" ref="I30:I35">IF($F30="m",IF($G$1-$G30&gt;19,IF($G$1-$G30&lt;40,"A",IF($G$1-$G30&gt;49,IF($G$1-$G30&gt;59,IF($G$1-$G30&gt;69,"E","D"),"C"),"B")),"JM"),IF($G$1-$G30&gt;19,IF($G$1-$G30&lt;40,"F",IF($G$1-$G30&lt;50,"G","H")),"JŽ"))</f>
        <v>A</v>
      </c>
      <c r="J30" s="14">
        <f>COUNTIF(I$8:I30,I30)</f>
        <v>23</v>
      </c>
      <c r="K30" s="17">
        <v>0.04386574074074074</v>
      </c>
    </row>
    <row r="31" spans="1:11" ht="12.75" hidden="1">
      <c r="A31" s="2">
        <v>43</v>
      </c>
      <c r="B31" s="31">
        <v>31</v>
      </c>
      <c r="C31" s="19" t="s">
        <v>38</v>
      </c>
      <c r="D31" s="11" t="s">
        <v>59</v>
      </c>
      <c r="E31" s="8" t="s">
        <v>119</v>
      </c>
      <c r="F31" s="2" t="s">
        <v>4</v>
      </c>
      <c r="G31" s="2">
        <v>1981</v>
      </c>
      <c r="H31" s="11" t="s">
        <v>106</v>
      </c>
      <c r="I31" s="14" t="str">
        <f t="shared" si="1"/>
        <v>A</v>
      </c>
      <c r="J31" s="14">
        <f>COUNTIF(I$8:I31,I31)</f>
        <v>24</v>
      </c>
      <c r="K31" s="17">
        <v>0.043912037037037034</v>
      </c>
    </row>
    <row r="32" spans="1:11" ht="12.75" hidden="1">
      <c r="A32" s="2">
        <v>45</v>
      </c>
      <c r="B32" s="31">
        <v>114</v>
      </c>
      <c r="C32" s="19" t="s">
        <v>285</v>
      </c>
      <c r="D32" s="11" t="s">
        <v>183</v>
      </c>
      <c r="E32" s="8" t="s">
        <v>119</v>
      </c>
      <c r="F32" s="2" t="s">
        <v>4</v>
      </c>
      <c r="G32" s="2">
        <v>1996</v>
      </c>
      <c r="H32" s="11" t="s">
        <v>206</v>
      </c>
      <c r="I32" s="14" t="str">
        <f t="shared" si="1"/>
        <v>A</v>
      </c>
      <c r="J32" s="14">
        <f>COUNTIF(I$8:I32,I32)</f>
        <v>25</v>
      </c>
      <c r="K32" s="17">
        <v>0.04416666666666667</v>
      </c>
    </row>
    <row r="33" spans="1:11" ht="12.75" hidden="1">
      <c r="A33" s="2">
        <v>47</v>
      </c>
      <c r="B33" s="31">
        <v>11</v>
      </c>
      <c r="C33" s="19" t="s">
        <v>35</v>
      </c>
      <c r="D33" s="11" t="s">
        <v>74</v>
      </c>
      <c r="E33" s="8" t="s">
        <v>119</v>
      </c>
      <c r="F33" s="2" t="s">
        <v>4</v>
      </c>
      <c r="G33" s="2">
        <v>1990</v>
      </c>
      <c r="H33" s="11" t="s">
        <v>102</v>
      </c>
      <c r="I33" s="14" t="str">
        <f t="shared" si="1"/>
        <v>A</v>
      </c>
      <c r="J33" s="14">
        <f>COUNTIF(I$8:I33,I33)</f>
        <v>26</v>
      </c>
      <c r="K33" s="17">
        <v>0.044444444444444446</v>
      </c>
    </row>
    <row r="34" spans="1:11" ht="12.75" hidden="1">
      <c r="A34" s="2">
        <v>48</v>
      </c>
      <c r="B34" s="31">
        <v>139</v>
      </c>
      <c r="C34" s="19" t="s">
        <v>312</v>
      </c>
      <c r="D34" s="11" t="s">
        <v>183</v>
      </c>
      <c r="E34" s="8" t="s">
        <v>119</v>
      </c>
      <c r="F34" s="2" t="s">
        <v>4</v>
      </c>
      <c r="G34" s="4">
        <v>1993</v>
      </c>
      <c r="H34" s="12" t="s">
        <v>313</v>
      </c>
      <c r="I34" s="14" t="str">
        <f t="shared" si="1"/>
        <v>A</v>
      </c>
      <c r="J34" s="14">
        <f>COUNTIF(I$8:I34,I34)</f>
        <v>27</v>
      </c>
      <c r="K34" s="17">
        <v>0.044502314814814814</v>
      </c>
    </row>
    <row r="35" spans="1:11" ht="12.75" hidden="1">
      <c r="A35" s="2">
        <v>51</v>
      </c>
      <c r="B35" s="31">
        <v>147</v>
      </c>
      <c r="C35" s="19" t="s">
        <v>323</v>
      </c>
      <c r="D35" s="11" t="s">
        <v>172</v>
      </c>
      <c r="E35" s="8" t="s">
        <v>119</v>
      </c>
      <c r="F35" s="2" t="s">
        <v>4</v>
      </c>
      <c r="G35" s="4">
        <v>1995</v>
      </c>
      <c r="H35" s="12" t="s">
        <v>321</v>
      </c>
      <c r="I35" s="14" t="str">
        <f t="shared" si="1"/>
        <v>A</v>
      </c>
      <c r="J35" s="14">
        <f>COUNTIF(I$8:I35,I35)</f>
        <v>28</v>
      </c>
      <c r="K35" s="17">
        <v>0.044675925925925924</v>
      </c>
    </row>
    <row r="36" spans="1:11" ht="12.75" hidden="1">
      <c r="A36" s="2">
        <v>52</v>
      </c>
      <c r="B36" s="31">
        <v>113</v>
      </c>
      <c r="C36" s="19" t="s">
        <v>125</v>
      </c>
      <c r="D36" s="11" t="s">
        <v>172</v>
      </c>
      <c r="E36" s="8" t="s">
        <v>119</v>
      </c>
      <c r="F36" s="2" t="s">
        <v>4</v>
      </c>
      <c r="G36" s="2">
        <v>1999</v>
      </c>
      <c r="H36" s="11" t="s">
        <v>206</v>
      </c>
      <c r="I36" s="14" t="s">
        <v>233</v>
      </c>
      <c r="J36" s="14">
        <f>COUNTIF(I$8:I36,I36)</f>
        <v>29</v>
      </c>
      <c r="K36" s="17">
        <v>0.04472222222222222</v>
      </c>
    </row>
    <row r="37" spans="1:11" ht="12.75" hidden="1">
      <c r="A37" s="2">
        <v>55</v>
      </c>
      <c r="B37" s="31">
        <v>62</v>
      </c>
      <c r="C37" s="19" t="s">
        <v>150</v>
      </c>
      <c r="D37" s="11" t="s">
        <v>186</v>
      </c>
      <c r="E37" s="8" t="s">
        <v>119</v>
      </c>
      <c r="F37" s="2" t="s">
        <v>4</v>
      </c>
      <c r="G37" s="2">
        <v>1977</v>
      </c>
      <c r="H37" s="11" t="s">
        <v>93</v>
      </c>
      <c r="I37" s="14" t="str">
        <f aca="true" t="shared" si="2" ref="I37:I56">IF($F37="m",IF($G$1-$G37&gt;19,IF($G$1-$G37&lt;40,"A",IF($G$1-$G37&gt;49,IF($G$1-$G37&gt;59,IF($G$1-$G37&gt;69,"E","D"),"C"),"B")),"JM"),IF($G$1-$G37&gt;19,IF($G$1-$G37&lt;40,"F",IF($G$1-$G37&lt;50,"G","H")),"JŽ"))</f>
        <v>A</v>
      </c>
      <c r="J37" s="14">
        <f>COUNTIF(I$8:I37,I37)</f>
        <v>30</v>
      </c>
      <c r="K37" s="17">
        <v>0.04508101851851851</v>
      </c>
    </row>
    <row r="38" spans="1:11" ht="12.75" hidden="1">
      <c r="A38" s="2">
        <v>57</v>
      </c>
      <c r="B38" s="31">
        <v>6</v>
      </c>
      <c r="C38" s="19" t="s">
        <v>122</v>
      </c>
      <c r="D38" s="11" t="s">
        <v>88</v>
      </c>
      <c r="E38" s="8" t="s">
        <v>119</v>
      </c>
      <c r="F38" s="2" t="s">
        <v>4</v>
      </c>
      <c r="G38" s="2">
        <v>1986</v>
      </c>
      <c r="H38" s="11" t="s">
        <v>234</v>
      </c>
      <c r="I38" s="14" t="str">
        <f t="shared" si="2"/>
        <v>A</v>
      </c>
      <c r="J38" s="14">
        <f>COUNTIF(I$8:I38,I38)</f>
        <v>31</v>
      </c>
      <c r="K38" s="17">
        <v>0.04530092592592593</v>
      </c>
    </row>
    <row r="39" spans="1:11" ht="12.75" hidden="1">
      <c r="A39" s="2">
        <v>60</v>
      </c>
      <c r="B39" s="31">
        <v>39</v>
      </c>
      <c r="C39" s="19" t="s">
        <v>19</v>
      </c>
      <c r="D39" s="11" t="s">
        <v>62</v>
      </c>
      <c r="E39" s="8" t="s">
        <v>119</v>
      </c>
      <c r="F39" s="2" t="s">
        <v>4</v>
      </c>
      <c r="G39" s="2">
        <v>1979</v>
      </c>
      <c r="H39" s="11" t="s">
        <v>96</v>
      </c>
      <c r="I39" s="14" t="str">
        <f t="shared" si="2"/>
        <v>A</v>
      </c>
      <c r="J39" s="14">
        <f>COUNTIF(I$8:I39,I39)</f>
        <v>32</v>
      </c>
      <c r="K39" s="17">
        <v>0.04586805555555556</v>
      </c>
    </row>
    <row r="40" spans="1:11" ht="12.75" hidden="1">
      <c r="A40" s="2">
        <v>64</v>
      </c>
      <c r="B40" s="31">
        <v>107</v>
      </c>
      <c r="C40" s="19" t="s">
        <v>155</v>
      </c>
      <c r="D40" s="11" t="s">
        <v>189</v>
      </c>
      <c r="E40" s="8" t="s">
        <v>119</v>
      </c>
      <c r="F40" s="2" t="s">
        <v>4</v>
      </c>
      <c r="G40" s="2">
        <v>1980</v>
      </c>
      <c r="H40" s="11" t="s">
        <v>224</v>
      </c>
      <c r="I40" s="14" t="str">
        <f t="shared" si="2"/>
        <v>A</v>
      </c>
      <c r="J40" s="14">
        <f>COUNTIF(I$8:I40,I40)</f>
        <v>33</v>
      </c>
      <c r="K40" s="17">
        <v>0.046307870370370374</v>
      </c>
    </row>
    <row r="41" spans="1:11" ht="12.75" hidden="1">
      <c r="A41" s="2">
        <v>68</v>
      </c>
      <c r="B41" s="31">
        <v>126</v>
      </c>
      <c r="C41" s="19" t="s">
        <v>293</v>
      </c>
      <c r="D41" s="11" t="s">
        <v>57</v>
      </c>
      <c r="E41" s="8" t="s">
        <v>119</v>
      </c>
      <c r="F41" s="2" t="s">
        <v>4</v>
      </c>
      <c r="G41" s="4">
        <v>1979</v>
      </c>
      <c r="H41" s="12" t="s">
        <v>294</v>
      </c>
      <c r="I41" s="14" t="str">
        <f t="shared" si="2"/>
        <v>A</v>
      </c>
      <c r="J41" s="14">
        <f>COUNTIF(I$8:I41,I41)</f>
        <v>34</v>
      </c>
      <c r="K41" s="17">
        <v>0.046608796296296294</v>
      </c>
    </row>
    <row r="42" spans="1:11" ht="12.75" hidden="1">
      <c r="A42" s="2">
        <v>71</v>
      </c>
      <c r="B42" s="31">
        <v>130</v>
      </c>
      <c r="C42" s="19" t="s">
        <v>141</v>
      </c>
      <c r="D42" s="11" t="s">
        <v>61</v>
      </c>
      <c r="E42" s="8" t="s">
        <v>119</v>
      </c>
      <c r="F42" s="2" t="s">
        <v>4</v>
      </c>
      <c r="G42" s="2">
        <v>1980</v>
      </c>
      <c r="H42" s="11" t="s">
        <v>216</v>
      </c>
      <c r="I42" s="14" t="str">
        <f t="shared" si="2"/>
        <v>A</v>
      </c>
      <c r="J42" s="14">
        <f>COUNTIF(I$8:I42,I42)</f>
        <v>35</v>
      </c>
      <c r="K42" s="17">
        <v>0.046747685185185184</v>
      </c>
    </row>
    <row r="43" spans="1:11" ht="12.75" hidden="1">
      <c r="A43" s="2">
        <v>77</v>
      </c>
      <c r="B43" s="31">
        <v>118</v>
      </c>
      <c r="C43" s="19" t="s">
        <v>129</v>
      </c>
      <c r="D43" s="11" t="s">
        <v>174</v>
      </c>
      <c r="E43" s="8" t="s">
        <v>119</v>
      </c>
      <c r="F43" s="2" t="s">
        <v>4</v>
      </c>
      <c r="G43" s="2">
        <v>1990</v>
      </c>
      <c r="H43" s="11" t="s">
        <v>102</v>
      </c>
      <c r="I43" s="14" t="str">
        <f t="shared" si="2"/>
        <v>A</v>
      </c>
      <c r="J43" s="14">
        <f>COUNTIF(I$8:I43,I43)</f>
        <v>36</v>
      </c>
      <c r="K43" s="17">
        <v>0.047731481481481486</v>
      </c>
    </row>
    <row r="44" spans="1:11" ht="12.75" hidden="1">
      <c r="A44" s="2">
        <v>79</v>
      </c>
      <c r="B44" s="31">
        <v>100</v>
      </c>
      <c r="C44" s="19" t="s">
        <v>139</v>
      </c>
      <c r="D44" s="11" t="s">
        <v>59</v>
      </c>
      <c r="E44" s="8" t="s">
        <v>119</v>
      </c>
      <c r="F44" s="2" t="s">
        <v>4</v>
      </c>
      <c r="G44" s="2">
        <v>1986</v>
      </c>
      <c r="H44" s="11" t="s">
        <v>112</v>
      </c>
      <c r="I44" s="14" t="str">
        <f t="shared" si="2"/>
        <v>A</v>
      </c>
      <c r="J44" s="14">
        <f>COUNTIF(I$8:I44,I44)</f>
        <v>37</v>
      </c>
      <c r="K44" s="17">
        <v>0.04788194444444444</v>
      </c>
    </row>
    <row r="45" spans="1:11" ht="12.75" hidden="1">
      <c r="A45" s="2">
        <v>81</v>
      </c>
      <c r="B45" s="31">
        <v>112</v>
      </c>
      <c r="C45" s="19" t="s">
        <v>133</v>
      </c>
      <c r="D45" s="11" t="s">
        <v>284</v>
      </c>
      <c r="E45" s="8" t="s">
        <v>119</v>
      </c>
      <c r="F45" s="2" t="s">
        <v>4</v>
      </c>
      <c r="G45" s="4">
        <v>1988</v>
      </c>
      <c r="H45" s="12" t="s">
        <v>118</v>
      </c>
      <c r="I45" s="14" t="str">
        <f t="shared" si="2"/>
        <v>A</v>
      </c>
      <c r="J45" s="14">
        <f>COUNTIF(I$8:I45,I45)</f>
        <v>38</v>
      </c>
      <c r="K45" s="17">
        <v>0.04798611111111111</v>
      </c>
    </row>
    <row r="46" spans="1:11" ht="12.75" hidden="1">
      <c r="A46" s="2">
        <v>84</v>
      </c>
      <c r="B46" s="31">
        <v>116</v>
      </c>
      <c r="C46" s="19" t="s">
        <v>288</v>
      </c>
      <c r="D46" s="11" t="s">
        <v>177</v>
      </c>
      <c r="E46" s="8" t="s">
        <v>119</v>
      </c>
      <c r="F46" s="2" t="s">
        <v>4</v>
      </c>
      <c r="G46" s="4">
        <v>1978</v>
      </c>
      <c r="H46" s="12" t="s">
        <v>289</v>
      </c>
      <c r="I46" s="14" t="str">
        <f t="shared" si="2"/>
        <v>A</v>
      </c>
      <c r="J46" s="14">
        <f>COUNTIF(I$8:I46,I46)</f>
        <v>39</v>
      </c>
      <c r="K46" s="17">
        <v>0.04814814814814814</v>
      </c>
    </row>
    <row r="47" spans="1:11" ht="12.75" hidden="1">
      <c r="A47" s="2">
        <v>90</v>
      </c>
      <c r="B47" s="31">
        <v>37</v>
      </c>
      <c r="C47" s="19" t="s">
        <v>31</v>
      </c>
      <c r="D47" s="11" t="s">
        <v>61</v>
      </c>
      <c r="E47" s="8" t="s">
        <v>119</v>
      </c>
      <c r="F47" s="2" t="s">
        <v>4</v>
      </c>
      <c r="G47" s="2">
        <v>1987</v>
      </c>
      <c r="H47" s="11" t="s">
        <v>107</v>
      </c>
      <c r="I47" s="14" t="str">
        <f t="shared" si="2"/>
        <v>A</v>
      </c>
      <c r="J47" s="14">
        <f>COUNTIF(I$8:I47,I47)</f>
        <v>40</v>
      </c>
      <c r="K47" s="17">
        <v>0.048854166666666664</v>
      </c>
    </row>
    <row r="48" spans="1:11" ht="12.75" hidden="1">
      <c r="A48" s="2">
        <v>95</v>
      </c>
      <c r="B48" s="31">
        <v>36</v>
      </c>
      <c r="C48" s="19" t="s">
        <v>28</v>
      </c>
      <c r="D48" s="11" t="s">
        <v>69</v>
      </c>
      <c r="E48" s="8" t="s">
        <v>119</v>
      </c>
      <c r="F48" s="2" t="s">
        <v>4</v>
      </c>
      <c r="G48" s="2">
        <v>1985</v>
      </c>
      <c r="H48" s="11" t="s">
        <v>105</v>
      </c>
      <c r="I48" s="14" t="str">
        <f t="shared" si="2"/>
        <v>A</v>
      </c>
      <c r="J48" s="14">
        <f>COUNTIF(I$8:I48,I48)</f>
        <v>41</v>
      </c>
      <c r="K48" s="17">
        <v>0.0496412037037037</v>
      </c>
    </row>
    <row r="49" spans="1:11" ht="12.75" hidden="1">
      <c r="A49" s="2">
        <v>99</v>
      </c>
      <c r="B49" s="31">
        <v>157</v>
      </c>
      <c r="C49" s="19" t="s">
        <v>332</v>
      </c>
      <c r="D49" s="11" t="s">
        <v>61</v>
      </c>
      <c r="E49" s="8" t="s">
        <v>119</v>
      </c>
      <c r="F49" s="9" t="s">
        <v>4</v>
      </c>
      <c r="G49" s="4">
        <v>1977</v>
      </c>
      <c r="H49" s="12" t="s">
        <v>114</v>
      </c>
      <c r="I49" s="14" t="str">
        <f t="shared" si="2"/>
        <v>A</v>
      </c>
      <c r="J49" s="14">
        <f>COUNTIF(I$8:I49,I49)</f>
        <v>42</v>
      </c>
      <c r="K49" s="17">
        <v>0.05016203703703703</v>
      </c>
    </row>
    <row r="50" spans="1:11" ht="12.75" hidden="1">
      <c r="A50" s="2">
        <v>101</v>
      </c>
      <c r="B50" s="31">
        <v>150</v>
      </c>
      <c r="C50" s="19" t="s">
        <v>325</v>
      </c>
      <c r="D50" s="11" t="s">
        <v>82</v>
      </c>
      <c r="E50" s="8" t="s">
        <v>119</v>
      </c>
      <c r="F50" s="2" t="s">
        <v>4</v>
      </c>
      <c r="G50" s="4">
        <v>1989</v>
      </c>
      <c r="H50" s="12" t="s">
        <v>279</v>
      </c>
      <c r="I50" s="14" t="str">
        <f t="shared" si="2"/>
        <v>A</v>
      </c>
      <c r="J50" s="14">
        <f>COUNTIF(I$8:I50,I50)</f>
        <v>43</v>
      </c>
      <c r="K50" s="17">
        <v>0.050509259259259254</v>
      </c>
    </row>
    <row r="51" spans="1:11" ht="12.75" hidden="1">
      <c r="A51" s="2">
        <v>105</v>
      </c>
      <c r="B51" s="31">
        <v>2</v>
      </c>
      <c r="C51" s="19" t="s">
        <v>333</v>
      </c>
      <c r="D51" s="11" t="s">
        <v>59</v>
      </c>
      <c r="E51" s="8" t="s">
        <v>119</v>
      </c>
      <c r="F51" s="9" t="s">
        <v>4</v>
      </c>
      <c r="G51" s="4">
        <v>1977</v>
      </c>
      <c r="H51" s="12" t="s">
        <v>334</v>
      </c>
      <c r="I51" s="14" t="str">
        <f t="shared" si="2"/>
        <v>A</v>
      </c>
      <c r="J51" s="14">
        <f>COUNTIF(I$8:I51,I51)</f>
        <v>44</v>
      </c>
      <c r="K51" s="17">
        <v>0.05087962962962963</v>
      </c>
    </row>
    <row r="52" spans="1:11" ht="12.75" hidden="1">
      <c r="A52" s="2">
        <v>110</v>
      </c>
      <c r="B52" s="31">
        <v>129</v>
      </c>
      <c r="C52" s="19" t="s">
        <v>299</v>
      </c>
      <c r="D52" s="11" t="s">
        <v>90</v>
      </c>
      <c r="E52" s="8" t="s">
        <v>119</v>
      </c>
      <c r="F52" s="2" t="s">
        <v>4</v>
      </c>
      <c r="G52" s="4">
        <v>1993</v>
      </c>
      <c r="H52" s="12" t="s">
        <v>300</v>
      </c>
      <c r="I52" s="14" t="str">
        <f t="shared" si="2"/>
        <v>A</v>
      </c>
      <c r="J52" s="14">
        <f>COUNTIF(I$8:I52,I52)</f>
        <v>45</v>
      </c>
      <c r="K52" s="17">
        <v>0.051388888888888894</v>
      </c>
    </row>
    <row r="53" spans="1:11" ht="12.75" hidden="1">
      <c r="A53" s="2">
        <v>112</v>
      </c>
      <c r="B53" s="31">
        <v>78</v>
      </c>
      <c r="C53" s="19" t="s">
        <v>153</v>
      </c>
      <c r="D53" s="11" t="s">
        <v>187</v>
      </c>
      <c r="E53" s="8" t="s">
        <v>119</v>
      </c>
      <c r="F53" s="2" t="s">
        <v>4</v>
      </c>
      <c r="G53" s="2">
        <v>1979</v>
      </c>
      <c r="H53" s="11" t="s">
        <v>222</v>
      </c>
      <c r="I53" s="14" t="str">
        <f t="shared" si="2"/>
        <v>A</v>
      </c>
      <c r="J53" s="14">
        <f>COUNTIF(I$8:I53,I53)</f>
        <v>46</v>
      </c>
      <c r="K53" s="17">
        <v>0.05145833333333333</v>
      </c>
    </row>
    <row r="54" spans="1:11" ht="12.75" hidden="1">
      <c r="A54" s="2">
        <v>113</v>
      </c>
      <c r="B54" s="31">
        <v>103</v>
      </c>
      <c r="C54" s="19" t="s">
        <v>276</v>
      </c>
      <c r="D54" s="11" t="s">
        <v>277</v>
      </c>
      <c r="E54" s="8" t="s">
        <v>275</v>
      </c>
      <c r="F54" s="2" t="s">
        <v>4</v>
      </c>
      <c r="G54" s="4">
        <v>1986</v>
      </c>
      <c r="H54" s="12" t="s">
        <v>272</v>
      </c>
      <c r="I54" s="14" t="str">
        <f t="shared" si="2"/>
        <v>A</v>
      </c>
      <c r="J54" s="14">
        <f>COUNTIF(I$8:I54,I54)</f>
        <v>47</v>
      </c>
      <c r="K54" s="17">
        <v>0.05165509259259259</v>
      </c>
    </row>
    <row r="55" spans="1:11" ht="12.75" hidden="1">
      <c r="A55" s="2">
        <v>116</v>
      </c>
      <c r="B55" s="31">
        <v>92</v>
      </c>
      <c r="C55" s="19" t="s">
        <v>130</v>
      </c>
      <c r="D55" s="11" t="s">
        <v>63</v>
      </c>
      <c r="E55" s="8" t="s">
        <v>119</v>
      </c>
      <c r="F55" s="2" t="s">
        <v>4</v>
      </c>
      <c r="G55" s="2">
        <v>1987</v>
      </c>
      <c r="H55" s="11" t="s">
        <v>102</v>
      </c>
      <c r="I55" s="14" t="str">
        <f t="shared" si="2"/>
        <v>A</v>
      </c>
      <c r="J55" s="14">
        <f>COUNTIF(I$8:I55,I55)</f>
        <v>48</v>
      </c>
      <c r="K55" s="17">
        <v>0.05247685185185185</v>
      </c>
    </row>
    <row r="56" spans="1:11" ht="12.75" hidden="1">
      <c r="A56" s="2">
        <v>119</v>
      </c>
      <c r="B56" s="31">
        <v>148</v>
      </c>
      <c r="C56" s="19" t="s">
        <v>134</v>
      </c>
      <c r="D56" s="11" t="s">
        <v>177</v>
      </c>
      <c r="E56" s="8" t="s">
        <v>119</v>
      </c>
      <c r="F56" s="2" t="s">
        <v>4</v>
      </c>
      <c r="G56" s="2">
        <v>1986</v>
      </c>
      <c r="H56" s="11" t="s">
        <v>211</v>
      </c>
      <c r="I56" s="14" t="str">
        <f t="shared" si="2"/>
        <v>A</v>
      </c>
      <c r="J56" s="14">
        <f>COUNTIF(I$8:I56,I56)</f>
        <v>49</v>
      </c>
      <c r="K56" s="17">
        <v>0.053182870370370366</v>
      </c>
    </row>
    <row r="57" spans="1:11" ht="12.75" hidden="1">
      <c r="A57" s="2">
        <v>123</v>
      </c>
      <c r="B57" s="31">
        <v>151</v>
      </c>
      <c r="C57" s="19" t="s">
        <v>128</v>
      </c>
      <c r="D57" s="11" t="s">
        <v>58</v>
      </c>
      <c r="E57" s="8" t="s">
        <v>119</v>
      </c>
      <c r="F57" s="2" t="s">
        <v>4</v>
      </c>
      <c r="G57" s="2">
        <v>1999</v>
      </c>
      <c r="H57" s="11" t="s">
        <v>208</v>
      </c>
      <c r="I57" s="14" t="s">
        <v>233</v>
      </c>
      <c r="J57" s="14">
        <f>COUNTIF(I$8:I57,I57)</f>
        <v>50</v>
      </c>
      <c r="K57" s="17">
        <v>0.05355324074074074</v>
      </c>
    </row>
    <row r="58" spans="1:11" ht="12.75" hidden="1">
      <c r="A58" s="2">
        <v>126</v>
      </c>
      <c r="B58" s="31">
        <v>64</v>
      </c>
      <c r="C58" s="19" t="s">
        <v>239</v>
      </c>
      <c r="D58" s="11" t="s">
        <v>59</v>
      </c>
      <c r="E58" s="8" t="s">
        <v>119</v>
      </c>
      <c r="F58" s="2" t="s">
        <v>4</v>
      </c>
      <c r="G58" s="4">
        <v>1980</v>
      </c>
      <c r="H58" s="12" t="s">
        <v>94</v>
      </c>
      <c r="I58" s="14" t="str">
        <f aca="true" t="shared" si="3" ref="I58:I65">IF($F58="m",IF($G$1-$G58&gt;19,IF($G$1-$G58&lt;40,"A",IF($G$1-$G58&gt;49,IF($G$1-$G58&gt;59,IF($G$1-$G58&gt;69,"E","D"),"C"),"B")),"JM"),IF($G$1-$G58&gt;19,IF($G$1-$G58&lt;40,"F",IF($G$1-$G58&lt;50,"G","H")),"JŽ"))</f>
        <v>A</v>
      </c>
      <c r="J58" s="14">
        <f>COUNTIF(I$8:I58,I58)</f>
        <v>51</v>
      </c>
      <c r="K58" s="17">
        <v>0.05425925925925926</v>
      </c>
    </row>
    <row r="59" spans="1:11" ht="12.75" hidden="1">
      <c r="A59" s="2">
        <v>128</v>
      </c>
      <c r="B59" s="31">
        <v>152</v>
      </c>
      <c r="C59" s="19" t="s">
        <v>326</v>
      </c>
      <c r="D59" s="11" t="s">
        <v>74</v>
      </c>
      <c r="E59" s="8" t="s">
        <v>119</v>
      </c>
      <c r="F59" s="2" t="s">
        <v>4</v>
      </c>
      <c r="G59" s="4">
        <v>1990</v>
      </c>
      <c r="H59" s="12" t="s">
        <v>112</v>
      </c>
      <c r="I59" s="14" t="str">
        <f t="shared" si="3"/>
        <v>A</v>
      </c>
      <c r="J59" s="14">
        <f>COUNTIF(I$8:I59,I59)</f>
        <v>52</v>
      </c>
      <c r="K59" s="17">
        <v>0.054664351851851846</v>
      </c>
    </row>
    <row r="60" spans="1:11" ht="12.75" hidden="1">
      <c r="A60" s="2">
        <v>129</v>
      </c>
      <c r="B60" s="31">
        <v>149</v>
      </c>
      <c r="C60" s="19" t="s">
        <v>324</v>
      </c>
      <c r="D60" s="11" t="s">
        <v>77</v>
      </c>
      <c r="E60" s="8" t="s">
        <v>119</v>
      </c>
      <c r="F60" s="2" t="s">
        <v>4</v>
      </c>
      <c r="G60" s="4">
        <v>1988</v>
      </c>
      <c r="H60" s="12" t="s">
        <v>211</v>
      </c>
      <c r="I60" s="14" t="str">
        <f t="shared" si="3"/>
        <v>A</v>
      </c>
      <c r="J60" s="14">
        <f>COUNTIF(I$8:I60,I60)</f>
        <v>53</v>
      </c>
      <c r="K60" s="17">
        <v>0.054837962962962956</v>
      </c>
    </row>
    <row r="61" spans="1:11" ht="12.75" hidden="1">
      <c r="A61" s="2">
        <v>137</v>
      </c>
      <c r="B61" s="31">
        <v>32</v>
      </c>
      <c r="C61" s="19" t="s">
        <v>54</v>
      </c>
      <c r="D61" s="11" t="s">
        <v>88</v>
      </c>
      <c r="E61" s="8" t="s">
        <v>119</v>
      </c>
      <c r="F61" s="2" t="s">
        <v>4</v>
      </c>
      <c r="G61" s="2">
        <v>1979</v>
      </c>
      <c r="H61" s="11" t="s">
        <v>112</v>
      </c>
      <c r="I61" s="14" t="str">
        <f t="shared" si="3"/>
        <v>A</v>
      </c>
      <c r="J61" s="14">
        <f>COUNTIF(I$8:I61,I61)</f>
        <v>54</v>
      </c>
      <c r="K61" s="17">
        <v>0.05783564814814815</v>
      </c>
    </row>
    <row r="62" spans="1:11" ht="12.75" hidden="1">
      <c r="A62" s="2">
        <v>139</v>
      </c>
      <c r="B62" s="31">
        <v>144</v>
      </c>
      <c r="C62" s="19" t="s">
        <v>151</v>
      </c>
      <c r="D62" s="11" t="s">
        <v>59</v>
      </c>
      <c r="E62" s="8" t="s">
        <v>119</v>
      </c>
      <c r="F62" s="2" t="s">
        <v>4</v>
      </c>
      <c r="G62" s="2">
        <v>1977</v>
      </c>
      <c r="H62" s="11" t="s">
        <v>235</v>
      </c>
      <c r="I62" s="14" t="str">
        <f t="shared" si="3"/>
        <v>A</v>
      </c>
      <c r="J62" s="14">
        <f>COUNTIF(I$8:I62,I62)</f>
        <v>55</v>
      </c>
      <c r="K62" s="17">
        <v>0.05851851851851852</v>
      </c>
    </row>
    <row r="63" spans="1:11" ht="12.75" hidden="1">
      <c r="A63" s="2">
        <v>141</v>
      </c>
      <c r="B63" s="31">
        <v>159</v>
      </c>
      <c r="C63" s="21" t="s">
        <v>336</v>
      </c>
      <c r="D63" s="11" t="s">
        <v>335</v>
      </c>
      <c r="E63" s="8" t="s">
        <v>119</v>
      </c>
      <c r="F63" s="9" t="s">
        <v>4</v>
      </c>
      <c r="G63" s="4">
        <v>1978</v>
      </c>
      <c r="H63" s="12" t="s">
        <v>235</v>
      </c>
      <c r="I63" s="14" t="str">
        <f t="shared" si="3"/>
        <v>A</v>
      </c>
      <c r="J63" s="14">
        <f>COUNTIF(I$8:I63,I63)</f>
        <v>56</v>
      </c>
      <c r="K63" s="17">
        <v>0.06127314814814815</v>
      </c>
    </row>
    <row r="64" spans="1:11" ht="12.75" hidden="1">
      <c r="A64" s="2">
        <v>142</v>
      </c>
      <c r="B64" s="31">
        <v>50</v>
      </c>
      <c r="C64" s="19" t="s">
        <v>15</v>
      </c>
      <c r="D64" s="11" t="s">
        <v>58</v>
      </c>
      <c r="E64" s="8" t="s">
        <v>119</v>
      </c>
      <c r="F64" s="2" t="s">
        <v>4</v>
      </c>
      <c r="G64" s="2">
        <v>1991</v>
      </c>
      <c r="H64" s="11" t="s">
        <v>92</v>
      </c>
      <c r="I64" s="14" t="str">
        <f t="shared" si="3"/>
        <v>A</v>
      </c>
      <c r="J64" s="14">
        <f>COUNTIF(I$8:I64,I64)</f>
        <v>57</v>
      </c>
      <c r="K64" s="17">
        <v>0.06270833333333332</v>
      </c>
    </row>
    <row r="65" spans="1:11" ht="12.75" hidden="1">
      <c r="A65" s="2">
        <v>144</v>
      </c>
      <c r="B65" s="31">
        <v>65</v>
      </c>
      <c r="C65" s="19" t="s">
        <v>241</v>
      </c>
      <c r="D65" s="11" t="s">
        <v>240</v>
      </c>
      <c r="E65" s="8" t="s">
        <v>119</v>
      </c>
      <c r="F65" s="2" t="s">
        <v>4</v>
      </c>
      <c r="G65" s="4">
        <v>1983</v>
      </c>
      <c r="H65" s="12" t="s">
        <v>94</v>
      </c>
      <c r="I65" s="14" t="str">
        <f t="shared" si="3"/>
        <v>A</v>
      </c>
      <c r="J65" s="14">
        <f>COUNTIF(I$8:I65,I65)</f>
        <v>58</v>
      </c>
      <c r="K65" s="17">
        <v>0.06385416666666667</v>
      </c>
    </row>
    <row r="66" spans="1:11" ht="12.75">
      <c r="A66" s="2"/>
      <c r="B66" s="31"/>
      <c r="C66" s="19"/>
      <c r="D66" s="11"/>
      <c r="E66" s="8"/>
      <c r="F66" s="2"/>
      <c r="G66" s="4"/>
      <c r="H66" s="12"/>
      <c r="I66" s="14"/>
      <c r="J66" s="14"/>
      <c r="K66" s="17"/>
    </row>
    <row r="67" spans="1:11" s="49" customFormat="1" ht="12.75">
      <c r="A67" s="39">
        <v>1</v>
      </c>
      <c r="B67" s="40">
        <v>77</v>
      </c>
      <c r="C67" s="41" t="s">
        <v>142</v>
      </c>
      <c r="D67" s="42" t="s">
        <v>180</v>
      </c>
      <c r="E67" s="43" t="s">
        <v>200</v>
      </c>
      <c r="F67" s="39" t="s">
        <v>4</v>
      </c>
      <c r="G67" s="39">
        <v>1974</v>
      </c>
      <c r="H67" s="42" t="s">
        <v>217</v>
      </c>
      <c r="I67" s="47" t="str">
        <f aca="true" t="shared" si="4" ref="I67:I99">IF($F67="m",IF($G$1-$G67&gt;19,IF($G$1-$G67&lt;40,"A",IF($G$1-$G67&gt;49,IF($G$1-$G67&gt;59,IF($G$1-$G67&gt;69,"E","D"),"C"),"B")),"JM"),IF($G$1-$G67&gt;19,IF($G$1-$G67&lt;40,"F",IF($G$1-$G67&lt;50,"G","H")),"JŽ"))</f>
        <v>B</v>
      </c>
      <c r="J67" s="47">
        <f>COUNTIF(I$8:I67,I67)</f>
        <v>1</v>
      </c>
      <c r="K67" s="48">
        <v>0.03530092592592592</v>
      </c>
    </row>
    <row r="68" spans="1:11" s="68" customFormat="1" ht="12.75">
      <c r="A68" s="59">
        <v>2</v>
      </c>
      <c r="B68" s="69">
        <v>3</v>
      </c>
      <c r="C68" s="61" t="s">
        <v>121</v>
      </c>
      <c r="D68" s="62" t="s">
        <v>168</v>
      </c>
      <c r="E68" s="63" t="s">
        <v>200</v>
      </c>
      <c r="F68" s="59" t="s">
        <v>4</v>
      </c>
      <c r="G68" s="59">
        <v>1968</v>
      </c>
      <c r="H68" s="62" t="s">
        <v>202</v>
      </c>
      <c r="I68" s="65" t="str">
        <f t="shared" si="4"/>
        <v>B</v>
      </c>
      <c r="J68" s="65">
        <f>COUNTIF(I$8:I68,I68)</f>
        <v>2</v>
      </c>
      <c r="K68" s="66">
        <v>0.03622685185185185</v>
      </c>
    </row>
    <row r="69" spans="1:11" s="81" customFormat="1" ht="12.75">
      <c r="A69" s="72">
        <v>2</v>
      </c>
      <c r="B69" s="73">
        <v>95</v>
      </c>
      <c r="C69" s="74" t="s">
        <v>266</v>
      </c>
      <c r="D69" s="75" t="s">
        <v>61</v>
      </c>
      <c r="E69" s="76" t="s">
        <v>119</v>
      </c>
      <c r="F69" s="72" t="s">
        <v>4</v>
      </c>
      <c r="G69" s="82">
        <v>1970</v>
      </c>
      <c r="H69" s="83" t="s">
        <v>267</v>
      </c>
      <c r="I69" s="78" t="str">
        <f t="shared" si="4"/>
        <v>B</v>
      </c>
      <c r="J69" s="78">
        <f>COUNTIF(I$8:I69,I69)</f>
        <v>3</v>
      </c>
      <c r="K69" s="79">
        <v>0.038148148148148146</v>
      </c>
    </row>
    <row r="70" spans="1:11" ht="12.75" hidden="1">
      <c r="A70" s="2">
        <v>20</v>
      </c>
      <c r="B70" s="31">
        <v>15</v>
      </c>
      <c r="C70" s="19" t="s">
        <v>45</v>
      </c>
      <c r="D70" s="11" t="s">
        <v>64</v>
      </c>
      <c r="E70" s="8" t="s">
        <v>119</v>
      </c>
      <c r="F70" s="9" t="s">
        <v>4</v>
      </c>
      <c r="G70" s="2">
        <v>1967</v>
      </c>
      <c r="H70" s="11" t="s">
        <v>106</v>
      </c>
      <c r="I70" s="14" t="str">
        <f t="shared" si="4"/>
        <v>B</v>
      </c>
      <c r="J70" s="14">
        <f>COUNTIF(I$8:I70,I70)</f>
        <v>4</v>
      </c>
      <c r="K70" s="17">
        <v>0.040393518518518516</v>
      </c>
    </row>
    <row r="71" spans="1:11" ht="12.75" hidden="1">
      <c r="A71" s="2">
        <v>22</v>
      </c>
      <c r="B71" s="31">
        <v>79</v>
      </c>
      <c r="C71" s="19" t="s">
        <v>144</v>
      </c>
      <c r="D71" s="11" t="s">
        <v>181</v>
      </c>
      <c r="E71" s="8" t="s">
        <v>119</v>
      </c>
      <c r="F71" s="2" t="s">
        <v>4</v>
      </c>
      <c r="G71" s="2">
        <v>1973</v>
      </c>
      <c r="H71" s="11" t="s">
        <v>218</v>
      </c>
      <c r="I71" s="14" t="str">
        <f t="shared" si="4"/>
        <v>B</v>
      </c>
      <c r="J71" s="14">
        <f>COUNTIF(I$8:I71,I71)</f>
        <v>5</v>
      </c>
      <c r="K71" s="17">
        <v>0.0409375</v>
      </c>
    </row>
    <row r="72" spans="1:11" ht="12.75" hidden="1">
      <c r="A72" s="2">
        <v>23</v>
      </c>
      <c r="B72" s="31">
        <v>127</v>
      </c>
      <c r="C72" s="19" t="s">
        <v>295</v>
      </c>
      <c r="D72" s="11" t="s">
        <v>57</v>
      </c>
      <c r="E72" s="8" t="s">
        <v>119</v>
      </c>
      <c r="F72" s="2" t="s">
        <v>4</v>
      </c>
      <c r="G72" s="4">
        <v>1969</v>
      </c>
      <c r="H72" s="12" t="s">
        <v>296</v>
      </c>
      <c r="I72" s="14" t="str">
        <f t="shared" si="4"/>
        <v>B</v>
      </c>
      <c r="J72" s="14">
        <f>COUNTIF(I$8:I72,I72)</f>
        <v>6</v>
      </c>
      <c r="K72" s="17">
        <v>0.04099537037037037</v>
      </c>
    </row>
    <row r="73" spans="1:11" ht="12.75" hidden="1">
      <c r="A73" s="2">
        <v>24</v>
      </c>
      <c r="B73" s="31">
        <v>5</v>
      </c>
      <c r="C73" s="19" t="s">
        <v>14</v>
      </c>
      <c r="D73" s="11" t="s">
        <v>57</v>
      </c>
      <c r="E73" s="8" t="s">
        <v>119</v>
      </c>
      <c r="F73" s="2" t="s">
        <v>4</v>
      </c>
      <c r="G73" s="2">
        <v>1967</v>
      </c>
      <c r="H73" s="11" t="s">
        <v>92</v>
      </c>
      <c r="I73" s="14" t="str">
        <f t="shared" si="4"/>
        <v>B</v>
      </c>
      <c r="J73" s="14">
        <f>COUNTIF(I$8:I73,I73)</f>
        <v>7</v>
      </c>
      <c r="K73" s="17">
        <v>0.04123842592592592</v>
      </c>
    </row>
    <row r="74" spans="1:11" ht="12.75" hidden="1">
      <c r="A74" s="2">
        <v>25</v>
      </c>
      <c r="B74" s="31">
        <v>90</v>
      </c>
      <c r="C74" s="19" t="s">
        <v>268</v>
      </c>
      <c r="D74" s="11" t="s">
        <v>63</v>
      </c>
      <c r="E74" s="8" t="s">
        <v>119</v>
      </c>
      <c r="F74" s="2" t="s">
        <v>4</v>
      </c>
      <c r="G74" s="4">
        <v>1971</v>
      </c>
      <c r="H74" s="12" t="s">
        <v>94</v>
      </c>
      <c r="I74" s="14" t="str">
        <f t="shared" si="4"/>
        <v>B</v>
      </c>
      <c r="J74" s="14">
        <f>COUNTIF(I$8:I74,I74)</f>
        <v>8</v>
      </c>
      <c r="K74" s="17">
        <v>0.04125</v>
      </c>
    </row>
    <row r="75" spans="1:11" ht="12.75" hidden="1">
      <c r="A75" s="2">
        <v>26</v>
      </c>
      <c r="B75" s="31">
        <v>16</v>
      </c>
      <c r="C75" s="19" t="s">
        <v>40</v>
      </c>
      <c r="D75" s="11" t="s">
        <v>80</v>
      </c>
      <c r="E75" s="8" t="s">
        <v>119</v>
      </c>
      <c r="F75" s="2" t="s">
        <v>4</v>
      </c>
      <c r="G75" s="2">
        <v>1969</v>
      </c>
      <c r="H75" s="11" t="s">
        <v>112</v>
      </c>
      <c r="I75" s="14" t="str">
        <f t="shared" si="4"/>
        <v>B</v>
      </c>
      <c r="J75" s="14">
        <f>COUNTIF(I$8:I75,I75)</f>
        <v>9</v>
      </c>
      <c r="K75" s="17">
        <v>0.04134259259259259</v>
      </c>
    </row>
    <row r="76" spans="1:11" ht="12.75" hidden="1">
      <c r="A76" s="2">
        <v>28</v>
      </c>
      <c r="B76" s="31">
        <v>48</v>
      </c>
      <c r="C76" s="19" t="s">
        <v>44</v>
      </c>
      <c r="D76" s="11" t="s">
        <v>70</v>
      </c>
      <c r="E76" s="8" t="s">
        <v>119</v>
      </c>
      <c r="F76" s="2" t="s">
        <v>4</v>
      </c>
      <c r="G76" s="2">
        <v>1968</v>
      </c>
      <c r="H76" s="11" t="s">
        <v>114</v>
      </c>
      <c r="I76" s="14" t="str">
        <f t="shared" si="4"/>
        <v>B</v>
      </c>
      <c r="J76" s="14">
        <f>COUNTIF(I$8:I76,I76)</f>
        <v>10</v>
      </c>
      <c r="K76" s="17">
        <v>0.041527777777777775</v>
      </c>
    </row>
    <row r="77" spans="1:11" ht="12.75" hidden="1">
      <c r="A77" s="2">
        <v>33</v>
      </c>
      <c r="B77" s="31">
        <v>88</v>
      </c>
      <c r="C77" s="19" t="s">
        <v>260</v>
      </c>
      <c r="D77" s="11" t="s">
        <v>261</v>
      </c>
      <c r="E77" s="8" t="s">
        <v>119</v>
      </c>
      <c r="F77" s="2" t="s">
        <v>4</v>
      </c>
      <c r="G77" s="4">
        <v>1972</v>
      </c>
      <c r="H77" s="12" t="s">
        <v>262</v>
      </c>
      <c r="I77" s="14" t="str">
        <f t="shared" si="4"/>
        <v>B</v>
      </c>
      <c r="J77" s="14">
        <f>COUNTIF(I$8:I77,I77)</f>
        <v>11</v>
      </c>
      <c r="K77" s="17">
        <v>0.04263888888888889</v>
      </c>
    </row>
    <row r="78" spans="1:11" ht="12.75" hidden="1">
      <c r="A78" s="2">
        <v>44</v>
      </c>
      <c r="B78" s="31">
        <v>136</v>
      </c>
      <c r="C78" s="19" t="s">
        <v>309</v>
      </c>
      <c r="D78" s="11" t="s">
        <v>310</v>
      </c>
      <c r="E78" s="8" t="s">
        <v>119</v>
      </c>
      <c r="F78" s="2" t="s">
        <v>4</v>
      </c>
      <c r="G78" s="4">
        <v>1976</v>
      </c>
      <c r="H78" s="12" t="s">
        <v>308</v>
      </c>
      <c r="I78" s="14" t="str">
        <f t="shared" si="4"/>
        <v>B</v>
      </c>
      <c r="J78" s="14">
        <f>COUNTIF(I$8:I78,I78)</f>
        <v>12</v>
      </c>
      <c r="K78" s="17">
        <v>0.04415509259259259</v>
      </c>
    </row>
    <row r="79" spans="1:11" ht="12.75" hidden="1">
      <c r="A79" s="2">
        <v>46</v>
      </c>
      <c r="B79" s="31">
        <v>140</v>
      </c>
      <c r="C79" s="19" t="s">
        <v>314</v>
      </c>
      <c r="D79" s="11" t="s">
        <v>63</v>
      </c>
      <c r="E79" s="8" t="s">
        <v>119</v>
      </c>
      <c r="F79" s="2" t="s">
        <v>4</v>
      </c>
      <c r="G79" s="4">
        <v>1975</v>
      </c>
      <c r="H79" s="12" t="s">
        <v>114</v>
      </c>
      <c r="I79" s="14" t="str">
        <f t="shared" si="4"/>
        <v>B</v>
      </c>
      <c r="J79" s="14">
        <f>COUNTIF(I$8:I79,I79)</f>
        <v>13</v>
      </c>
      <c r="K79" s="17">
        <v>0.044432870370370366</v>
      </c>
    </row>
    <row r="80" spans="1:11" ht="12.75" hidden="1">
      <c r="A80" s="2">
        <v>54</v>
      </c>
      <c r="B80" s="31">
        <v>135</v>
      </c>
      <c r="C80" s="19" t="s">
        <v>307</v>
      </c>
      <c r="D80" s="11" t="s">
        <v>59</v>
      </c>
      <c r="E80" s="8" t="s">
        <v>119</v>
      </c>
      <c r="F80" s="2" t="s">
        <v>4</v>
      </c>
      <c r="G80" s="4">
        <v>1970</v>
      </c>
      <c r="H80" s="12" t="s">
        <v>308</v>
      </c>
      <c r="I80" s="14" t="str">
        <f t="shared" si="4"/>
        <v>B</v>
      </c>
      <c r="J80" s="14">
        <f>COUNTIF(I$8:I80,I80)</f>
        <v>14</v>
      </c>
      <c r="K80" s="17">
        <v>0.04488425925925926</v>
      </c>
    </row>
    <row r="81" spans="1:11" ht="12.75" hidden="1">
      <c r="A81" s="2">
        <v>58</v>
      </c>
      <c r="B81" s="31">
        <v>87</v>
      </c>
      <c r="C81" s="19" t="s">
        <v>149</v>
      </c>
      <c r="D81" s="11" t="s">
        <v>185</v>
      </c>
      <c r="E81" s="8" t="s">
        <v>119</v>
      </c>
      <c r="F81" s="2" t="s">
        <v>4</v>
      </c>
      <c r="G81" s="2">
        <v>1968</v>
      </c>
      <c r="H81" s="11" t="s">
        <v>221</v>
      </c>
      <c r="I81" s="14" t="str">
        <f t="shared" si="4"/>
        <v>B</v>
      </c>
      <c r="J81" s="14">
        <f>COUNTIF(I$8:I81,I81)</f>
        <v>15</v>
      </c>
      <c r="K81" s="17">
        <v>0.04530092592592593</v>
      </c>
    </row>
    <row r="82" spans="1:11" ht="12.75" hidden="1">
      <c r="A82" s="2">
        <v>63</v>
      </c>
      <c r="B82" s="31">
        <v>12</v>
      </c>
      <c r="C82" s="19" t="s">
        <v>25</v>
      </c>
      <c r="D82" s="11" t="s">
        <v>59</v>
      </c>
      <c r="E82" s="8" t="s">
        <v>119</v>
      </c>
      <c r="F82" s="2" t="s">
        <v>4</v>
      </c>
      <c r="G82" s="2">
        <v>1969</v>
      </c>
      <c r="H82" s="11" t="s">
        <v>102</v>
      </c>
      <c r="I82" s="14" t="str">
        <f t="shared" si="4"/>
        <v>B</v>
      </c>
      <c r="J82" s="14">
        <f>COUNTIF(I$8:I82,I82)</f>
        <v>16</v>
      </c>
      <c r="K82" s="17">
        <v>0.04618055555555556</v>
      </c>
    </row>
    <row r="83" spans="1:11" ht="12.75" hidden="1">
      <c r="A83" s="2">
        <v>76</v>
      </c>
      <c r="B83" s="31">
        <v>17</v>
      </c>
      <c r="C83" s="19" t="s">
        <v>52</v>
      </c>
      <c r="D83" s="11" t="s">
        <v>87</v>
      </c>
      <c r="E83" s="8" t="s">
        <v>119</v>
      </c>
      <c r="F83" s="2" t="s">
        <v>4</v>
      </c>
      <c r="G83" s="2">
        <v>1974</v>
      </c>
      <c r="H83" s="11" t="s">
        <v>112</v>
      </c>
      <c r="I83" s="14" t="str">
        <f t="shared" si="4"/>
        <v>B</v>
      </c>
      <c r="J83" s="14">
        <f>COUNTIF(I$8:I83,I83)</f>
        <v>17</v>
      </c>
      <c r="K83" s="17">
        <v>0.04769675925925926</v>
      </c>
    </row>
    <row r="84" spans="1:11" ht="12.75" hidden="1">
      <c r="A84" s="2">
        <v>78</v>
      </c>
      <c r="B84" s="31">
        <v>153</v>
      </c>
      <c r="C84" s="19" t="s">
        <v>327</v>
      </c>
      <c r="D84" s="11" t="s">
        <v>63</v>
      </c>
      <c r="E84" s="8" t="s">
        <v>119</v>
      </c>
      <c r="F84" s="2" t="s">
        <v>4</v>
      </c>
      <c r="G84" s="4">
        <v>1975</v>
      </c>
      <c r="H84" s="12" t="s">
        <v>328</v>
      </c>
      <c r="I84" s="14" t="str">
        <f t="shared" si="4"/>
        <v>B</v>
      </c>
      <c r="J84" s="14">
        <f>COUNTIF(I$8:I84,I84)</f>
        <v>18</v>
      </c>
      <c r="K84" s="17">
        <v>0.047858796296296295</v>
      </c>
    </row>
    <row r="85" spans="1:11" ht="12.75" hidden="1">
      <c r="A85" s="2">
        <v>82</v>
      </c>
      <c r="B85" s="31">
        <v>155</v>
      </c>
      <c r="C85" s="19" t="s">
        <v>330</v>
      </c>
      <c r="D85" s="11" t="s">
        <v>170</v>
      </c>
      <c r="E85" s="8" t="s">
        <v>119</v>
      </c>
      <c r="F85" s="2" t="s">
        <v>4</v>
      </c>
      <c r="G85" s="4">
        <v>1973</v>
      </c>
      <c r="H85" s="12" t="s">
        <v>328</v>
      </c>
      <c r="I85" s="14" t="str">
        <f t="shared" si="4"/>
        <v>B</v>
      </c>
      <c r="J85" s="14">
        <f>COUNTIF(I$8:I85,I85)</f>
        <v>19</v>
      </c>
      <c r="K85" s="17">
        <v>0.04804398148148148</v>
      </c>
    </row>
    <row r="86" spans="1:11" ht="12.75" hidden="1">
      <c r="A86" s="2">
        <v>86</v>
      </c>
      <c r="B86" s="31">
        <v>156</v>
      </c>
      <c r="C86" s="19" t="s">
        <v>331</v>
      </c>
      <c r="D86" s="11" t="s">
        <v>59</v>
      </c>
      <c r="E86" s="8" t="s">
        <v>119</v>
      </c>
      <c r="F86" s="2" t="s">
        <v>4</v>
      </c>
      <c r="G86" s="4">
        <v>1974</v>
      </c>
      <c r="H86" s="12" t="s">
        <v>102</v>
      </c>
      <c r="I86" s="14" t="str">
        <f t="shared" si="4"/>
        <v>B</v>
      </c>
      <c r="J86" s="14">
        <f>COUNTIF(I$8:I86,I86)</f>
        <v>20</v>
      </c>
      <c r="K86" s="17">
        <v>0.0484375</v>
      </c>
    </row>
    <row r="87" spans="1:11" ht="12.75" hidden="1">
      <c r="A87" s="2">
        <v>87</v>
      </c>
      <c r="B87" s="31">
        <v>119</v>
      </c>
      <c r="C87" s="19" t="s">
        <v>291</v>
      </c>
      <c r="D87" s="11" t="s">
        <v>86</v>
      </c>
      <c r="E87" s="8" t="s">
        <v>119</v>
      </c>
      <c r="F87" s="2" t="s">
        <v>4</v>
      </c>
      <c r="G87" s="4">
        <v>1971</v>
      </c>
      <c r="H87" s="12" t="s">
        <v>292</v>
      </c>
      <c r="I87" s="14" t="str">
        <f t="shared" si="4"/>
        <v>B</v>
      </c>
      <c r="J87" s="14">
        <f>COUNTIF(I$8:I87,I87)</f>
        <v>21</v>
      </c>
      <c r="K87" s="17">
        <v>0.048495370370370376</v>
      </c>
    </row>
    <row r="88" spans="1:11" ht="12.75" hidden="1">
      <c r="A88" s="2">
        <v>88</v>
      </c>
      <c r="B88" s="31">
        <v>14</v>
      </c>
      <c r="C88" s="19" t="s">
        <v>29</v>
      </c>
      <c r="D88" s="11" t="s">
        <v>57</v>
      </c>
      <c r="E88" s="8" t="s">
        <v>119</v>
      </c>
      <c r="F88" s="2" t="s">
        <v>4</v>
      </c>
      <c r="G88" s="2">
        <v>1969</v>
      </c>
      <c r="H88" s="11" t="s">
        <v>106</v>
      </c>
      <c r="I88" s="14" t="str">
        <f t="shared" si="4"/>
        <v>B</v>
      </c>
      <c r="J88" s="14">
        <f>COUNTIF(I$8:I88,I88)</f>
        <v>22</v>
      </c>
      <c r="K88" s="17">
        <v>0.04850694444444444</v>
      </c>
    </row>
    <row r="89" spans="1:11" ht="12.75" hidden="1">
      <c r="A89" s="2">
        <v>89</v>
      </c>
      <c r="B89" s="31">
        <v>106</v>
      </c>
      <c r="C89" s="19" t="s">
        <v>123</v>
      </c>
      <c r="D89" s="11" t="s">
        <v>170</v>
      </c>
      <c r="E89" s="8" t="s">
        <v>119</v>
      </c>
      <c r="F89" s="2" t="s">
        <v>4</v>
      </c>
      <c r="G89" s="2">
        <v>1970</v>
      </c>
      <c r="H89" s="11" t="s">
        <v>112</v>
      </c>
      <c r="I89" s="14" t="str">
        <f t="shared" si="4"/>
        <v>B</v>
      </c>
      <c r="J89" s="14">
        <f>COUNTIF(I$8:I89,I89)</f>
        <v>23</v>
      </c>
      <c r="K89" s="17">
        <v>0.048518518518518516</v>
      </c>
    </row>
    <row r="90" spans="1:11" ht="12.75" hidden="1">
      <c r="A90" s="2">
        <v>92</v>
      </c>
      <c r="B90" s="31">
        <v>128</v>
      </c>
      <c r="C90" s="19" t="s">
        <v>297</v>
      </c>
      <c r="D90" s="11" t="s">
        <v>298</v>
      </c>
      <c r="E90" s="8" t="s">
        <v>119</v>
      </c>
      <c r="F90" s="2" t="s">
        <v>4</v>
      </c>
      <c r="G90" s="4">
        <v>1975</v>
      </c>
      <c r="H90" s="12" t="s">
        <v>112</v>
      </c>
      <c r="I90" s="14" t="str">
        <f t="shared" si="4"/>
        <v>B</v>
      </c>
      <c r="J90" s="14">
        <f>COUNTIF(I$8:I90,I90)</f>
        <v>24</v>
      </c>
      <c r="K90" s="17">
        <v>0.049305555555555554</v>
      </c>
    </row>
    <row r="91" spans="1:11" ht="12.75" hidden="1">
      <c r="A91" s="2">
        <v>98</v>
      </c>
      <c r="B91" s="31">
        <v>20</v>
      </c>
      <c r="C91" s="19" t="s">
        <v>55</v>
      </c>
      <c r="D91" s="11" t="s">
        <v>89</v>
      </c>
      <c r="E91" s="8" t="s">
        <v>119</v>
      </c>
      <c r="F91" s="2" t="s">
        <v>4</v>
      </c>
      <c r="G91" s="2">
        <v>1970</v>
      </c>
      <c r="H91" s="11" t="s">
        <v>118</v>
      </c>
      <c r="I91" s="14" t="str">
        <f t="shared" si="4"/>
        <v>B</v>
      </c>
      <c r="J91" s="14">
        <f>COUNTIF(I$8:I91,I91)</f>
        <v>25</v>
      </c>
      <c r="K91" s="17">
        <v>0.049930555555555554</v>
      </c>
    </row>
    <row r="92" spans="1:11" ht="12.75" hidden="1">
      <c r="A92" s="2">
        <v>102</v>
      </c>
      <c r="B92" s="31">
        <v>120</v>
      </c>
      <c r="C92" s="19" t="s">
        <v>159</v>
      </c>
      <c r="D92" s="11" t="s">
        <v>77</v>
      </c>
      <c r="E92" s="8" t="s">
        <v>119</v>
      </c>
      <c r="F92" s="2" t="s">
        <v>4</v>
      </c>
      <c r="G92" s="2">
        <v>1973</v>
      </c>
      <c r="H92" s="11" t="s">
        <v>226</v>
      </c>
      <c r="I92" s="14" t="str">
        <f t="shared" si="4"/>
        <v>B</v>
      </c>
      <c r="J92" s="14">
        <f>COUNTIF(I$8:I92,I92)</f>
        <v>26</v>
      </c>
      <c r="K92" s="17">
        <v>0.05053240740740741</v>
      </c>
    </row>
    <row r="93" spans="1:11" ht="12.75" hidden="1">
      <c r="A93" s="2">
        <v>107</v>
      </c>
      <c r="B93" s="31">
        <v>134</v>
      </c>
      <c r="C93" s="19" t="s">
        <v>137</v>
      </c>
      <c r="D93" s="11" t="s">
        <v>67</v>
      </c>
      <c r="E93" s="8" t="s">
        <v>119</v>
      </c>
      <c r="F93" s="2" t="s">
        <v>4</v>
      </c>
      <c r="G93" s="2">
        <v>1976</v>
      </c>
      <c r="H93" s="11" t="s">
        <v>114</v>
      </c>
      <c r="I93" s="14" t="str">
        <f t="shared" si="4"/>
        <v>B</v>
      </c>
      <c r="J93" s="14">
        <f>COUNTIF(I$8:I93,I93)</f>
        <v>27</v>
      </c>
      <c r="K93" s="17">
        <v>0.0508912037037037</v>
      </c>
    </row>
    <row r="94" spans="1:11" ht="12.75" hidden="1">
      <c r="A94" s="2">
        <v>108</v>
      </c>
      <c r="B94" s="31">
        <v>18</v>
      </c>
      <c r="C94" s="19" t="s">
        <v>42</v>
      </c>
      <c r="D94" s="11" t="s">
        <v>59</v>
      </c>
      <c r="E94" s="8" t="s">
        <v>119</v>
      </c>
      <c r="F94" s="9" t="s">
        <v>4</v>
      </c>
      <c r="G94" s="2">
        <v>1976</v>
      </c>
      <c r="H94" s="11" t="s">
        <v>113</v>
      </c>
      <c r="I94" s="14" t="str">
        <f t="shared" si="4"/>
        <v>B</v>
      </c>
      <c r="J94" s="14">
        <f>COUNTIF(I$8:I94,I94)</f>
        <v>28</v>
      </c>
      <c r="K94" s="17">
        <v>0.05103009259259259</v>
      </c>
    </row>
    <row r="95" spans="1:11" ht="12.75" hidden="1">
      <c r="A95" s="2">
        <v>109</v>
      </c>
      <c r="B95" s="31">
        <v>142</v>
      </c>
      <c r="C95" s="19" t="s">
        <v>143</v>
      </c>
      <c r="D95" s="11" t="s">
        <v>63</v>
      </c>
      <c r="E95" s="8" t="s">
        <v>119</v>
      </c>
      <c r="F95" s="2" t="s">
        <v>4</v>
      </c>
      <c r="G95" s="2">
        <v>1973</v>
      </c>
      <c r="H95" s="11" t="s">
        <v>96</v>
      </c>
      <c r="I95" s="14" t="str">
        <f t="shared" si="4"/>
        <v>B</v>
      </c>
      <c r="J95" s="14">
        <f>COUNTIF(I$8:I95,I95)</f>
        <v>29</v>
      </c>
      <c r="K95" s="17">
        <v>0.05119212962962963</v>
      </c>
    </row>
    <row r="96" spans="1:11" ht="12.75" hidden="1">
      <c r="A96" s="2">
        <v>132</v>
      </c>
      <c r="B96" s="31">
        <v>76</v>
      </c>
      <c r="C96" s="19" t="s">
        <v>257</v>
      </c>
      <c r="D96" s="11" t="s">
        <v>74</v>
      </c>
      <c r="E96" s="8" t="s">
        <v>119</v>
      </c>
      <c r="F96" s="2" t="s">
        <v>4</v>
      </c>
      <c r="G96" s="4">
        <v>1975</v>
      </c>
      <c r="H96" s="12" t="s">
        <v>258</v>
      </c>
      <c r="I96" s="14" t="str">
        <f t="shared" si="4"/>
        <v>B</v>
      </c>
      <c r="J96" s="14">
        <f>COUNTIF(I$8:I96,I96)</f>
        <v>30</v>
      </c>
      <c r="K96" s="17">
        <v>0.05616898148148148</v>
      </c>
    </row>
    <row r="97" spans="1:11" ht="12.75" hidden="1">
      <c r="A97" s="2">
        <v>140</v>
      </c>
      <c r="B97" s="31">
        <v>13</v>
      </c>
      <c r="C97" s="19" t="s">
        <v>24</v>
      </c>
      <c r="D97" s="11" t="s">
        <v>59</v>
      </c>
      <c r="E97" s="8" t="s">
        <v>119</v>
      </c>
      <c r="F97" s="2" t="s">
        <v>4</v>
      </c>
      <c r="G97" s="2">
        <v>1973</v>
      </c>
      <c r="H97" s="11" t="s">
        <v>101</v>
      </c>
      <c r="I97" s="14" t="str">
        <f t="shared" si="4"/>
        <v>B</v>
      </c>
      <c r="J97" s="14">
        <f>COUNTIF(I$8:I97,I97)</f>
        <v>31</v>
      </c>
      <c r="K97" s="17">
        <v>0.0609375</v>
      </c>
    </row>
    <row r="98" spans="1:11" ht="12.75" hidden="1">
      <c r="A98" s="2">
        <v>146</v>
      </c>
      <c r="B98" s="31">
        <v>132</v>
      </c>
      <c r="C98" s="19" t="s">
        <v>304</v>
      </c>
      <c r="D98" s="11" t="s">
        <v>80</v>
      </c>
      <c r="E98" s="8" t="s">
        <v>119</v>
      </c>
      <c r="F98" s="2" t="s">
        <v>4</v>
      </c>
      <c r="G98" s="4">
        <v>1967</v>
      </c>
      <c r="H98" s="12" t="s">
        <v>305</v>
      </c>
      <c r="I98" s="14" t="str">
        <f t="shared" si="4"/>
        <v>B</v>
      </c>
      <c r="J98" s="14">
        <f>COUNTIF(I$8:I98,I98)</f>
        <v>32</v>
      </c>
      <c r="K98" s="17">
        <v>0.06394675925925926</v>
      </c>
    </row>
    <row r="99" spans="1:11" ht="12.75" hidden="1">
      <c r="A99" s="2">
        <v>151</v>
      </c>
      <c r="B99" s="31">
        <v>19</v>
      </c>
      <c r="C99" s="19" t="s">
        <v>36</v>
      </c>
      <c r="D99" s="11" t="s">
        <v>75</v>
      </c>
      <c r="E99" s="8" t="s">
        <v>119</v>
      </c>
      <c r="F99" s="2" t="s">
        <v>4</v>
      </c>
      <c r="G99" s="2">
        <v>1974</v>
      </c>
      <c r="H99" s="11" t="s">
        <v>93</v>
      </c>
      <c r="I99" s="14" t="str">
        <f t="shared" si="4"/>
        <v>B</v>
      </c>
      <c r="J99" s="14">
        <f>COUNTIF(I$8:I99,I99)</f>
        <v>33</v>
      </c>
      <c r="K99" s="9" t="s">
        <v>337</v>
      </c>
    </row>
    <row r="100" spans="1:11" ht="12.75">
      <c r="A100" s="2"/>
      <c r="B100" s="31"/>
      <c r="C100" s="19"/>
      <c r="D100" s="11"/>
      <c r="E100" s="8"/>
      <c r="F100" s="2"/>
      <c r="G100" s="2"/>
      <c r="H100" s="11"/>
      <c r="I100" s="14"/>
      <c r="J100" s="14"/>
      <c r="K100" s="9"/>
    </row>
    <row r="101" spans="1:11" s="49" customFormat="1" ht="12.75">
      <c r="A101" s="39">
        <v>1</v>
      </c>
      <c r="B101" s="40">
        <v>7</v>
      </c>
      <c r="C101" s="41" t="s">
        <v>47</v>
      </c>
      <c r="D101" s="42" t="s">
        <v>70</v>
      </c>
      <c r="E101" s="43" t="s">
        <v>119</v>
      </c>
      <c r="F101" s="39" t="s">
        <v>4</v>
      </c>
      <c r="G101" s="39">
        <v>1961</v>
      </c>
      <c r="H101" s="42" t="s">
        <v>115</v>
      </c>
      <c r="I101" s="47" t="str">
        <f aca="true" t="shared" si="5" ref="I101:I122">IF($F101="m",IF($G$1-$G101&gt;19,IF($G$1-$G101&lt;40,"A",IF($G$1-$G101&gt;49,IF($G$1-$G101&gt;59,IF($G$1-$G101&gt;69,"E","D"),"C"),"B")),"JM"),IF($G$1-$G101&gt;19,IF($G$1-$G101&lt;40,"F",IF($G$1-$G101&lt;50,"G","H")),"JŽ"))</f>
        <v>C</v>
      </c>
      <c r="J101" s="47">
        <f>COUNTIF(I$8:I101,I101)</f>
        <v>1</v>
      </c>
      <c r="K101" s="48">
        <v>0.03851851851851852</v>
      </c>
    </row>
    <row r="102" spans="1:11" s="68" customFormat="1" ht="12.75">
      <c r="A102" s="59">
        <v>2</v>
      </c>
      <c r="B102" s="60">
        <v>124</v>
      </c>
      <c r="C102" s="61" t="s">
        <v>124</v>
      </c>
      <c r="D102" s="62" t="s">
        <v>171</v>
      </c>
      <c r="E102" s="63" t="s">
        <v>201</v>
      </c>
      <c r="F102" s="59" t="s">
        <v>4</v>
      </c>
      <c r="G102" s="59">
        <v>1964</v>
      </c>
      <c r="H102" s="62" t="s">
        <v>205</v>
      </c>
      <c r="I102" s="65" t="str">
        <f t="shared" si="5"/>
        <v>C</v>
      </c>
      <c r="J102" s="65">
        <f>COUNTIF(I$8:I102,I102)</f>
        <v>2</v>
      </c>
      <c r="K102" s="66">
        <v>0.03947916666666667</v>
      </c>
    </row>
    <row r="103" spans="1:11" s="81" customFormat="1" ht="12.75">
      <c r="A103" s="72">
        <v>3</v>
      </c>
      <c r="B103" s="73">
        <v>71</v>
      </c>
      <c r="C103" s="74" t="s">
        <v>250</v>
      </c>
      <c r="D103" s="75" t="s">
        <v>59</v>
      </c>
      <c r="E103" s="76" t="s">
        <v>119</v>
      </c>
      <c r="F103" s="72" t="s">
        <v>4</v>
      </c>
      <c r="G103" s="82">
        <v>1962</v>
      </c>
      <c r="H103" s="83" t="s">
        <v>251</v>
      </c>
      <c r="I103" s="78" t="str">
        <f t="shared" si="5"/>
        <v>C</v>
      </c>
      <c r="J103" s="78">
        <f>COUNTIF(I$8:I103,I103)</f>
        <v>3</v>
      </c>
      <c r="K103" s="79">
        <v>0.0418287037037037</v>
      </c>
    </row>
    <row r="104" spans="1:11" ht="12.75" hidden="1">
      <c r="A104" s="2">
        <v>32</v>
      </c>
      <c r="B104" s="31">
        <v>25</v>
      </c>
      <c r="C104" s="19" t="s">
        <v>34</v>
      </c>
      <c r="D104" s="11" t="s">
        <v>73</v>
      </c>
      <c r="E104" s="8" t="s">
        <v>119</v>
      </c>
      <c r="F104" s="2" t="s">
        <v>4</v>
      </c>
      <c r="G104" s="2">
        <v>1962</v>
      </c>
      <c r="H104" s="11" t="s">
        <v>109</v>
      </c>
      <c r="I104" s="14" t="str">
        <f t="shared" si="5"/>
        <v>C</v>
      </c>
      <c r="J104" s="14">
        <f>COUNTIF(I$8:I104,I104)</f>
        <v>4</v>
      </c>
      <c r="K104" s="17">
        <v>0.04223379629629629</v>
      </c>
    </row>
    <row r="105" spans="1:11" ht="12.75" hidden="1">
      <c r="A105" s="2">
        <v>39</v>
      </c>
      <c r="B105" s="31">
        <v>26</v>
      </c>
      <c r="C105" s="19" t="s">
        <v>27</v>
      </c>
      <c r="D105" s="11" t="s">
        <v>57</v>
      </c>
      <c r="E105" s="8" t="s">
        <v>119</v>
      </c>
      <c r="F105" s="2" t="s">
        <v>4</v>
      </c>
      <c r="G105" s="2">
        <v>1965</v>
      </c>
      <c r="H105" s="11" t="s">
        <v>104</v>
      </c>
      <c r="I105" s="14" t="str">
        <f t="shared" si="5"/>
        <v>C</v>
      </c>
      <c r="J105" s="14">
        <f>COUNTIF(I$8:I105,I105)</f>
        <v>5</v>
      </c>
      <c r="K105" s="17">
        <v>0.043541666666666666</v>
      </c>
    </row>
    <row r="106" spans="1:11" ht="12.75" hidden="1">
      <c r="A106" s="2">
        <v>50</v>
      </c>
      <c r="B106" s="31">
        <v>22</v>
      </c>
      <c r="C106" s="19" t="s">
        <v>49</v>
      </c>
      <c r="D106" s="11" t="s">
        <v>77</v>
      </c>
      <c r="E106" s="8" t="s">
        <v>119</v>
      </c>
      <c r="F106" s="2" t="s">
        <v>4</v>
      </c>
      <c r="G106" s="2">
        <v>1961</v>
      </c>
      <c r="H106" s="11" t="s">
        <v>116</v>
      </c>
      <c r="I106" s="14" t="str">
        <f t="shared" si="5"/>
        <v>C</v>
      </c>
      <c r="J106" s="14">
        <f>COUNTIF(I$8:I106,I106)</f>
        <v>6</v>
      </c>
      <c r="K106" s="17">
        <v>0.04466435185185185</v>
      </c>
    </row>
    <row r="107" spans="1:11" ht="12.75" hidden="1">
      <c r="A107" s="2">
        <v>56</v>
      </c>
      <c r="B107" s="31">
        <v>85</v>
      </c>
      <c r="C107" s="19" t="s">
        <v>160</v>
      </c>
      <c r="D107" s="11" t="s">
        <v>64</v>
      </c>
      <c r="E107" s="8" t="s">
        <v>119</v>
      </c>
      <c r="F107" s="2" t="s">
        <v>4</v>
      </c>
      <c r="G107" s="2">
        <v>1959</v>
      </c>
      <c r="H107" s="11" t="s">
        <v>227</v>
      </c>
      <c r="I107" s="14" t="str">
        <f t="shared" si="5"/>
        <v>C</v>
      </c>
      <c r="J107" s="14">
        <f>COUNTIF(I$8:I107,I107)</f>
        <v>7</v>
      </c>
      <c r="K107" s="17">
        <v>0.04511574074074074</v>
      </c>
    </row>
    <row r="108" spans="1:11" ht="12.75" hidden="1">
      <c r="A108" s="2">
        <v>61</v>
      </c>
      <c r="B108" s="31">
        <v>4</v>
      </c>
      <c r="C108" s="19" t="s">
        <v>51</v>
      </c>
      <c r="D108" s="11" t="s">
        <v>86</v>
      </c>
      <c r="E108" s="8" t="s">
        <v>119</v>
      </c>
      <c r="F108" s="2" t="s">
        <v>4</v>
      </c>
      <c r="G108" s="2">
        <v>1960</v>
      </c>
      <c r="H108" s="11" t="s">
        <v>92</v>
      </c>
      <c r="I108" s="14" t="str">
        <f t="shared" si="5"/>
        <v>C</v>
      </c>
      <c r="J108" s="14">
        <f>COUNTIF(I$8:I108,I108)</f>
        <v>8</v>
      </c>
      <c r="K108" s="17">
        <v>0.04598379629629629</v>
      </c>
    </row>
    <row r="109" spans="1:11" ht="12.75" hidden="1">
      <c r="A109" s="2">
        <v>65</v>
      </c>
      <c r="B109" s="31">
        <v>29</v>
      </c>
      <c r="C109" s="19" t="s">
        <v>38</v>
      </c>
      <c r="D109" s="11" t="s">
        <v>78</v>
      </c>
      <c r="E109" s="8" t="s">
        <v>119</v>
      </c>
      <c r="F109" s="2" t="s">
        <v>4</v>
      </c>
      <c r="G109" s="2">
        <v>1961</v>
      </c>
      <c r="H109" s="11" t="s">
        <v>110</v>
      </c>
      <c r="I109" s="14" t="str">
        <f t="shared" si="5"/>
        <v>C</v>
      </c>
      <c r="J109" s="14">
        <f>COUNTIF(I$8:I109,I109)</f>
        <v>9</v>
      </c>
      <c r="K109" s="17">
        <v>0.04645833333333333</v>
      </c>
    </row>
    <row r="110" spans="1:11" ht="12.75" hidden="1">
      <c r="A110" s="2">
        <v>67</v>
      </c>
      <c r="B110" s="31">
        <v>27</v>
      </c>
      <c r="C110" s="19" t="s">
        <v>46</v>
      </c>
      <c r="D110" s="11" t="s">
        <v>83</v>
      </c>
      <c r="E110" s="8" t="s">
        <v>119</v>
      </c>
      <c r="F110" s="2" t="s">
        <v>4</v>
      </c>
      <c r="G110" s="2">
        <v>1962</v>
      </c>
      <c r="H110" s="11" t="s">
        <v>99</v>
      </c>
      <c r="I110" s="14" t="str">
        <f t="shared" si="5"/>
        <v>C</v>
      </c>
      <c r="J110" s="14">
        <f>COUNTIF(I$8:I110,I110)</f>
        <v>10</v>
      </c>
      <c r="K110" s="17">
        <v>0.0465625</v>
      </c>
    </row>
    <row r="111" spans="1:11" ht="12.75" hidden="1">
      <c r="A111" s="2">
        <v>69</v>
      </c>
      <c r="B111" s="31">
        <v>21</v>
      </c>
      <c r="C111" s="19" t="s">
        <v>43</v>
      </c>
      <c r="D111" s="11" t="s">
        <v>82</v>
      </c>
      <c r="E111" s="8" t="s">
        <v>119</v>
      </c>
      <c r="F111" s="2" t="s">
        <v>4</v>
      </c>
      <c r="G111" s="2">
        <v>1964</v>
      </c>
      <c r="H111" s="11" t="s">
        <v>102</v>
      </c>
      <c r="I111" s="14" t="str">
        <f t="shared" si="5"/>
        <v>C</v>
      </c>
      <c r="J111" s="14">
        <f>COUNTIF(I$8:I111,I111)</f>
        <v>11</v>
      </c>
      <c r="K111" s="17">
        <v>0.046689814814814816</v>
      </c>
    </row>
    <row r="112" spans="1:11" ht="12.75" hidden="1">
      <c r="A112" s="2">
        <v>73</v>
      </c>
      <c r="B112" s="31">
        <v>23</v>
      </c>
      <c r="C112" s="19" t="s">
        <v>21</v>
      </c>
      <c r="D112" s="11" t="s">
        <v>64</v>
      </c>
      <c r="E112" s="8" t="s">
        <v>119</v>
      </c>
      <c r="F112" s="2" t="s">
        <v>4</v>
      </c>
      <c r="G112" s="2">
        <v>1966</v>
      </c>
      <c r="H112" s="11" t="s">
        <v>98</v>
      </c>
      <c r="I112" s="14" t="str">
        <f t="shared" si="5"/>
        <v>C</v>
      </c>
      <c r="J112" s="14">
        <f>COUNTIF(I$8:I112,I112)</f>
        <v>12</v>
      </c>
      <c r="K112" s="17">
        <v>0.04739583333333333</v>
      </c>
    </row>
    <row r="113" spans="1:11" ht="12.75" hidden="1">
      <c r="A113" s="2">
        <v>74</v>
      </c>
      <c r="B113" s="31">
        <v>57</v>
      </c>
      <c r="C113" s="19" t="s">
        <v>25</v>
      </c>
      <c r="D113" s="11" t="s">
        <v>67</v>
      </c>
      <c r="E113" s="8" t="s">
        <v>119</v>
      </c>
      <c r="F113" s="2" t="s">
        <v>4</v>
      </c>
      <c r="G113" s="2">
        <v>1966</v>
      </c>
      <c r="H113" s="11" t="s">
        <v>103</v>
      </c>
      <c r="I113" s="14" t="str">
        <f t="shared" si="5"/>
        <v>C</v>
      </c>
      <c r="J113" s="14">
        <f>COUNTIF(I$8:I113,I113)</f>
        <v>13</v>
      </c>
      <c r="K113" s="17">
        <v>0.0475462962962963</v>
      </c>
    </row>
    <row r="114" spans="1:11" ht="12.75" hidden="1">
      <c r="A114" s="2">
        <v>75</v>
      </c>
      <c r="B114" s="31">
        <v>24</v>
      </c>
      <c r="C114" s="19" t="s">
        <v>33</v>
      </c>
      <c r="D114" s="11" t="s">
        <v>72</v>
      </c>
      <c r="E114" s="8" t="s">
        <v>119</v>
      </c>
      <c r="F114" s="2" t="s">
        <v>4</v>
      </c>
      <c r="G114" s="2">
        <v>1965</v>
      </c>
      <c r="H114" s="11" t="s">
        <v>98</v>
      </c>
      <c r="I114" s="14" t="str">
        <f t="shared" si="5"/>
        <v>C</v>
      </c>
      <c r="J114" s="14">
        <f>COUNTIF(I$8:I114,I114)</f>
        <v>14</v>
      </c>
      <c r="K114" s="17">
        <v>0.04755787037037037</v>
      </c>
    </row>
    <row r="115" spans="1:11" ht="12.75" hidden="1">
      <c r="A115" s="2">
        <v>85</v>
      </c>
      <c r="B115" s="31">
        <v>72</v>
      </c>
      <c r="C115" s="19" t="s">
        <v>252</v>
      </c>
      <c r="D115" s="11" t="s">
        <v>253</v>
      </c>
      <c r="E115" s="8" t="s">
        <v>119</v>
      </c>
      <c r="F115" s="2" t="s">
        <v>4</v>
      </c>
      <c r="G115" s="4">
        <v>1961</v>
      </c>
      <c r="H115" s="12" t="s">
        <v>254</v>
      </c>
      <c r="I115" s="14" t="str">
        <f t="shared" si="5"/>
        <v>C</v>
      </c>
      <c r="J115" s="14">
        <f>COUNTIF(I$8:I115,I115)</f>
        <v>15</v>
      </c>
      <c r="K115" s="17">
        <v>0.04842592592592593</v>
      </c>
    </row>
    <row r="116" spans="1:11" ht="12.75" hidden="1">
      <c r="A116" s="2">
        <v>96</v>
      </c>
      <c r="B116" s="31">
        <v>61</v>
      </c>
      <c r="C116" s="19" t="s">
        <v>140</v>
      </c>
      <c r="D116" s="11" t="s">
        <v>179</v>
      </c>
      <c r="E116" s="8" t="s">
        <v>119</v>
      </c>
      <c r="F116" s="2" t="s">
        <v>4</v>
      </c>
      <c r="G116" s="2">
        <v>1959</v>
      </c>
      <c r="H116" s="11" t="s">
        <v>215</v>
      </c>
      <c r="I116" s="14" t="str">
        <f t="shared" si="5"/>
        <v>C</v>
      </c>
      <c r="J116" s="14">
        <f>COUNTIF(I$8:I116,I116)</f>
        <v>16</v>
      </c>
      <c r="K116" s="17">
        <v>0.04976851851851852</v>
      </c>
    </row>
    <row r="117" spans="1:11" ht="12.75" hidden="1">
      <c r="A117" s="2">
        <v>97</v>
      </c>
      <c r="B117" s="31">
        <v>80</v>
      </c>
      <c r="C117" s="19" t="s">
        <v>259</v>
      </c>
      <c r="D117" s="11" t="s">
        <v>73</v>
      </c>
      <c r="E117" s="8" t="s">
        <v>119</v>
      </c>
      <c r="F117" s="2" t="s">
        <v>4</v>
      </c>
      <c r="G117" s="4">
        <v>1959</v>
      </c>
      <c r="H117" s="12" t="s">
        <v>97</v>
      </c>
      <c r="I117" s="14" t="str">
        <f t="shared" si="5"/>
        <v>C</v>
      </c>
      <c r="J117" s="14">
        <f>COUNTIF(I$8:I117,I117)</f>
        <v>17</v>
      </c>
      <c r="K117" s="17">
        <v>0.04984953703703704</v>
      </c>
    </row>
    <row r="118" spans="1:11" ht="12.75" hidden="1">
      <c r="A118" s="2">
        <v>114</v>
      </c>
      <c r="B118" s="31">
        <v>84</v>
      </c>
      <c r="C118" s="19" t="s">
        <v>138</v>
      </c>
      <c r="D118" s="11" t="s">
        <v>80</v>
      </c>
      <c r="E118" s="8" t="s">
        <v>119</v>
      </c>
      <c r="F118" s="2" t="s">
        <v>4</v>
      </c>
      <c r="G118" s="2">
        <v>1960</v>
      </c>
      <c r="H118" s="11" t="s">
        <v>214</v>
      </c>
      <c r="I118" s="14" t="str">
        <f t="shared" si="5"/>
        <v>C</v>
      </c>
      <c r="J118" s="14">
        <f>COUNTIF(I$8:I118,I118)</f>
        <v>18</v>
      </c>
      <c r="K118" s="17">
        <v>0.05199074074074075</v>
      </c>
    </row>
    <row r="119" spans="1:12" ht="12.75" hidden="1">
      <c r="A119" s="2">
        <v>121</v>
      </c>
      <c r="B119" s="31">
        <v>28</v>
      </c>
      <c r="C119" s="19" t="s">
        <v>20</v>
      </c>
      <c r="D119" s="11" t="s">
        <v>63</v>
      </c>
      <c r="E119" s="8" t="s">
        <v>119</v>
      </c>
      <c r="F119" s="2" t="s">
        <v>4</v>
      </c>
      <c r="G119" s="2">
        <v>1965</v>
      </c>
      <c r="H119" s="11" t="s">
        <v>97</v>
      </c>
      <c r="I119" s="14" t="str">
        <f t="shared" si="5"/>
        <v>C</v>
      </c>
      <c r="J119" s="14">
        <f>COUNTIF(I$8:I119,I119)</f>
        <v>19</v>
      </c>
      <c r="K119" s="17">
        <v>0.05346064814814815</v>
      </c>
      <c r="L119" s="16"/>
    </row>
    <row r="120" spans="1:11" ht="12.75" hidden="1">
      <c r="A120" s="2">
        <v>122</v>
      </c>
      <c r="B120" s="31">
        <v>115</v>
      </c>
      <c r="C120" s="19" t="s">
        <v>286</v>
      </c>
      <c r="D120" s="11" t="s">
        <v>287</v>
      </c>
      <c r="E120" s="8" t="s">
        <v>119</v>
      </c>
      <c r="F120" s="2" t="s">
        <v>4</v>
      </c>
      <c r="G120" s="4">
        <v>1965</v>
      </c>
      <c r="H120" s="12" t="s">
        <v>219</v>
      </c>
      <c r="I120" s="14" t="str">
        <f t="shared" si="5"/>
        <v>C</v>
      </c>
      <c r="J120" s="14">
        <f>COUNTIF(I$8:I120,I120)</f>
        <v>20</v>
      </c>
      <c r="K120" s="17">
        <v>0.053541666666666675</v>
      </c>
    </row>
    <row r="121" spans="1:11" ht="12.75" hidden="1">
      <c r="A121" s="2">
        <v>133</v>
      </c>
      <c r="B121" s="31">
        <v>104</v>
      </c>
      <c r="C121" s="19" t="s">
        <v>126</v>
      </c>
      <c r="D121" s="11" t="s">
        <v>78</v>
      </c>
      <c r="E121" s="8" t="s">
        <v>119</v>
      </c>
      <c r="F121" s="2" t="s">
        <v>4</v>
      </c>
      <c r="G121" s="2">
        <v>1963</v>
      </c>
      <c r="H121" s="11" t="s">
        <v>112</v>
      </c>
      <c r="I121" s="14" t="str">
        <f t="shared" si="5"/>
        <v>C</v>
      </c>
      <c r="J121" s="14">
        <f>COUNTIF(I$8:I121,I121)</f>
        <v>21</v>
      </c>
      <c r="K121" s="17">
        <v>0.05623842592592593</v>
      </c>
    </row>
    <row r="122" spans="1:11" ht="12.75" hidden="1">
      <c r="A122" s="2">
        <v>143</v>
      </c>
      <c r="B122" s="31">
        <v>86</v>
      </c>
      <c r="C122" s="19" t="s">
        <v>167</v>
      </c>
      <c r="D122" s="11" t="s">
        <v>177</v>
      </c>
      <c r="E122" s="8" t="s">
        <v>119</v>
      </c>
      <c r="F122" s="2" t="s">
        <v>4</v>
      </c>
      <c r="G122" s="2">
        <v>1962</v>
      </c>
      <c r="H122" s="11" t="s">
        <v>94</v>
      </c>
      <c r="I122" s="14" t="str">
        <f t="shared" si="5"/>
        <v>C</v>
      </c>
      <c r="J122" s="14">
        <f>COUNTIF(I$8:I122,I122)</f>
        <v>22</v>
      </c>
      <c r="K122" s="17">
        <v>0.06383101851851852</v>
      </c>
    </row>
    <row r="123" spans="1:11" ht="12.75">
      <c r="A123" s="2"/>
      <c r="B123" s="31"/>
      <c r="C123" s="19"/>
      <c r="D123" s="11"/>
      <c r="E123" s="8"/>
      <c r="F123" s="2"/>
      <c r="G123" s="2"/>
      <c r="H123" s="11"/>
      <c r="I123" s="14"/>
      <c r="J123" s="14"/>
      <c r="K123" s="17"/>
    </row>
    <row r="124" spans="1:11" s="49" customFormat="1" ht="12.75">
      <c r="A124" s="39">
        <v>1</v>
      </c>
      <c r="B124" s="40">
        <v>121</v>
      </c>
      <c r="C124" s="41" t="s">
        <v>131</v>
      </c>
      <c r="D124" s="42" t="s">
        <v>175</v>
      </c>
      <c r="E124" s="43" t="s">
        <v>119</v>
      </c>
      <c r="F124" s="39" t="s">
        <v>4</v>
      </c>
      <c r="G124" s="39">
        <v>1950</v>
      </c>
      <c r="H124" s="42" t="s">
        <v>209</v>
      </c>
      <c r="I124" s="47" t="str">
        <f aca="true" t="shared" si="6" ref="I124:I134">IF($F124="m",IF($G$1-$G124&gt;19,IF($G$1-$G124&lt;40,"A",IF($G$1-$G124&gt;49,IF($G$1-$G124&gt;59,IF($G$1-$G124&gt;69,"E","D"),"C"),"B")),"JM"),IF($G$1-$G124&gt;19,IF($G$1-$G124&lt;40,"F",IF($G$1-$G124&lt;50,"G","H")),"JŽ"))</f>
        <v>D</v>
      </c>
      <c r="J124" s="47">
        <f>COUNTIF(I$8:I124,I124)</f>
        <v>1</v>
      </c>
      <c r="K124" s="48">
        <v>0.04479166666666667</v>
      </c>
    </row>
    <row r="125" spans="1:11" s="68" customFormat="1" ht="12.75">
      <c r="A125" s="59">
        <v>2</v>
      </c>
      <c r="B125" s="60">
        <v>110</v>
      </c>
      <c r="C125" s="61" t="s">
        <v>164</v>
      </c>
      <c r="D125" s="62" t="s">
        <v>197</v>
      </c>
      <c r="E125" s="63" t="s">
        <v>119</v>
      </c>
      <c r="F125" s="59" t="s">
        <v>4</v>
      </c>
      <c r="G125" s="59">
        <v>1955</v>
      </c>
      <c r="H125" s="62" t="s">
        <v>219</v>
      </c>
      <c r="I125" s="65" t="str">
        <f t="shared" si="6"/>
        <v>D</v>
      </c>
      <c r="J125" s="65">
        <f>COUNTIF(I$8:I125,I125)</f>
        <v>2</v>
      </c>
      <c r="K125" s="66">
        <v>0.04598379629629629</v>
      </c>
    </row>
    <row r="126" spans="1:11" s="81" customFormat="1" ht="12.75">
      <c r="A126" s="72">
        <v>3</v>
      </c>
      <c r="B126" s="73">
        <v>55</v>
      </c>
      <c r="C126" s="74" t="s">
        <v>48</v>
      </c>
      <c r="D126" s="75" t="s">
        <v>84</v>
      </c>
      <c r="E126" s="76" t="s">
        <v>119</v>
      </c>
      <c r="F126" s="72" t="s">
        <v>4</v>
      </c>
      <c r="G126" s="72">
        <v>1953</v>
      </c>
      <c r="H126" s="75" t="s">
        <v>98</v>
      </c>
      <c r="I126" s="78" t="str">
        <f t="shared" si="6"/>
        <v>D</v>
      </c>
      <c r="J126" s="78">
        <f>COUNTIF(I$8:I126,I126)</f>
        <v>3</v>
      </c>
      <c r="K126" s="79">
        <v>0.046516203703703705</v>
      </c>
    </row>
    <row r="127" spans="1:11" ht="12.75" hidden="1">
      <c r="A127" s="2">
        <v>72</v>
      </c>
      <c r="B127" s="31">
        <v>137</v>
      </c>
      <c r="C127" s="19" t="s">
        <v>177</v>
      </c>
      <c r="D127" s="11" t="s">
        <v>59</v>
      </c>
      <c r="E127" s="8" t="s">
        <v>119</v>
      </c>
      <c r="F127" s="2" t="s">
        <v>4</v>
      </c>
      <c r="G127" s="4">
        <v>1953</v>
      </c>
      <c r="H127" s="12" t="s">
        <v>311</v>
      </c>
      <c r="I127" s="14" t="str">
        <f t="shared" si="6"/>
        <v>D</v>
      </c>
      <c r="J127" s="14">
        <f>COUNTIF(I$8:I127,I127)</f>
        <v>4</v>
      </c>
      <c r="K127" s="17">
        <v>0.04717592592592593</v>
      </c>
    </row>
    <row r="128" spans="1:11" ht="12.75" hidden="1">
      <c r="A128" s="2">
        <v>80</v>
      </c>
      <c r="B128" s="31">
        <v>58</v>
      </c>
      <c r="C128" s="19" t="s">
        <v>339</v>
      </c>
      <c r="D128" s="11" t="s">
        <v>64</v>
      </c>
      <c r="E128" s="8" t="s">
        <v>119</v>
      </c>
      <c r="F128" s="2" t="s">
        <v>4</v>
      </c>
      <c r="G128" s="4">
        <v>1952</v>
      </c>
      <c r="H128" s="12" t="s">
        <v>228</v>
      </c>
      <c r="I128" s="14" t="str">
        <f t="shared" si="6"/>
        <v>D</v>
      </c>
      <c r="J128" s="14">
        <f>COUNTIF(I$8:I128,I128)</f>
        <v>5</v>
      </c>
      <c r="K128" s="17">
        <v>0.04792824074074074</v>
      </c>
    </row>
    <row r="129" spans="1:11" ht="12.75" hidden="1">
      <c r="A129" s="2">
        <v>83</v>
      </c>
      <c r="B129" s="31">
        <v>111</v>
      </c>
      <c r="C129" s="19" t="s">
        <v>146</v>
      </c>
      <c r="D129" s="11" t="s">
        <v>184</v>
      </c>
      <c r="E129" s="8" t="s">
        <v>119</v>
      </c>
      <c r="F129" s="2" t="s">
        <v>4</v>
      </c>
      <c r="G129" s="2">
        <v>1949</v>
      </c>
      <c r="H129" s="11" t="s">
        <v>219</v>
      </c>
      <c r="I129" s="14" t="str">
        <f t="shared" si="6"/>
        <v>D</v>
      </c>
      <c r="J129" s="14">
        <f>COUNTIF(I$8:I129,I129)</f>
        <v>6</v>
      </c>
      <c r="K129" s="17">
        <v>0.04805555555555555</v>
      </c>
    </row>
    <row r="130" spans="1:11" ht="12.75" hidden="1">
      <c r="A130" s="2">
        <v>100</v>
      </c>
      <c r="B130" s="31">
        <v>122</v>
      </c>
      <c r="C130" s="19" t="s">
        <v>135</v>
      </c>
      <c r="D130" s="11" t="s">
        <v>87</v>
      </c>
      <c r="E130" s="8" t="s">
        <v>119</v>
      </c>
      <c r="F130" s="2" t="s">
        <v>4</v>
      </c>
      <c r="G130" s="2">
        <v>1952</v>
      </c>
      <c r="H130" s="11" t="s">
        <v>212</v>
      </c>
      <c r="I130" s="14" t="str">
        <f t="shared" si="6"/>
        <v>D</v>
      </c>
      <c r="J130" s="14">
        <f>COUNTIF(I$8:I130,I130)</f>
        <v>7</v>
      </c>
      <c r="K130" s="17">
        <v>0.050243055555555555</v>
      </c>
    </row>
    <row r="131" spans="1:11" ht="12.75" hidden="1">
      <c r="A131" s="2">
        <v>106</v>
      </c>
      <c r="B131" s="31">
        <v>42</v>
      </c>
      <c r="C131" s="19" t="s">
        <v>37</v>
      </c>
      <c r="D131" s="11" t="s">
        <v>76</v>
      </c>
      <c r="E131" s="8" t="s">
        <v>119</v>
      </c>
      <c r="F131" s="2" t="s">
        <v>4</v>
      </c>
      <c r="G131" s="2">
        <v>1954</v>
      </c>
      <c r="H131" s="11" t="s">
        <v>93</v>
      </c>
      <c r="I131" s="14" t="str">
        <f t="shared" si="6"/>
        <v>D</v>
      </c>
      <c r="J131" s="14">
        <f>COUNTIF(I$8:I131,I131)</f>
        <v>8</v>
      </c>
      <c r="K131" s="17">
        <v>0.0508912037037037</v>
      </c>
    </row>
    <row r="132" spans="1:11" ht="12.75" hidden="1">
      <c r="A132" s="2">
        <v>120</v>
      </c>
      <c r="B132" s="31">
        <v>44</v>
      </c>
      <c r="C132" s="19" t="s">
        <v>16</v>
      </c>
      <c r="D132" s="11" t="s">
        <v>59</v>
      </c>
      <c r="E132" s="8" t="s">
        <v>119</v>
      </c>
      <c r="F132" s="2" t="s">
        <v>4</v>
      </c>
      <c r="G132" s="2">
        <v>1953</v>
      </c>
      <c r="H132" s="11" t="s">
        <v>93</v>
      </c>
      <c r="I132" s="14" t="str">
        <f t="shared" si="6"/>
        <v>D</v>
      </c>
      <c r="J132" s="14">
        <f>COUNTIF(I$8:I132,I132)</f>
        <v>9</v>
      </c>
      <c r="K132" s="17">
        <v>0.05322916666666666</v>
      </c>
    </row>
    <row r="133" spans="1:11" ht="12.75" hidden="1">
      <c r="A133" s="2">
        <v>124</v>
      </c>
      <c r="B133" s="31">
        <v>70</v>
      </c>
      <c r="C133" s="19" t="s">
        <v>147</v>
      </c>
      <c r="D133" s="11" t="s">
        <v>64</v>
      </c>
      <c r="E133" s="8" t="s">
        <v>119</v>
      </c>
      <c r="F133" s="2" t="s">
        <v>4</v>
      </c>
      <c r="G133" s="2">
        <v>1954</v>
      </c>
      <c r="H133" s="11" t="s">
        <v>112</v>
      </c>
      <c r="I133" s="14" t="str">
        <f t="shared" si="6"/>
        <v>D</v>
      </c>
      <c r="J133" s="14">
        <f>COUNTIF(I$8:I133,I133)</f>
        <v>10</v>
      </c>
      <c r="K133" s="17">
        <v>0.05377314814814815</v>
      </c>
    </row>
    <row r="134" spans="1:11" ht="12.75" hidden="1">
      <c r="A134" s="2">
        <v>125</v>
      </c>
      <c r="B134" s="31">
        <v>60</v>
      </c>
      <c r="C134" s="19" t="s">
        <v>148</v>
      </c>
      <c r="D134" s="11" t="s">
        <v>59</v>
      </c>
      <c r="E134" s="8" t="s">
        <v>119</v>
      </c>
      <c r="F134" s="2" t="s">
        <v>4</v>
      </c>
      <c r="G134" s="2">
        <v>1947</v>
      </c>
      <c r="H134" s="11" t="s">
        <v>220</v>
      </c>
      <c r="I134" s="14" t="str">
        <f t="shared" si="6"/>
        <v>D</v>
      </c>
      <c r="J134" s="14">
        <f>COUNTIF(I$8:I134,I134)</f>
        <v>11</v>
      </c>
      <c r="K134" s="17">
        <v>0.05384259259259259</v>
      </c>
    </row>
    <row r="135" spans="1:11" ht="12.75" hidden="1">
      <c r="A135" s="2">
        <v>136</v>
      </c>
      <c r="B135" s="31">
        <v>47</v>
      </c>
      <c r="C135" s="19" t="s">
        <v>41</v>
      </c>
      <c r="D135" s="11" t="s">
        <v>81</v>
      </c>
      <c r="E135" s="8" t="s">
        <v>119</v>
      </c>
      <c r="F135" s="2" t="s">
        <v>4</v>
      </c>
      <c r="G135" s="2">
        <v>1943</v>
      </c>
      <c r="H135" s="11" t="s">
        <v>102</v>
      </c>
      <c r="I135" s="14" t="s">
        <v>232</v>
      </c>
      <c r="J135" s="14">
        <f>COUNTIF(I$8:I135,I135)</f>
        <v>12</v>
      </c>
      <c r="K135" s="17">
        <v>0.057731481481481474</v>
      </c>
    </row>
    <row r="136" spans="1:11" ht="12.75" hidden="1">
      <c r="A136" s="2">
        <v>145</v>
      </c>
      <c r="B136" s="31">
        <v>59</v>
      </c>
      <c r="C136" s="19" t="s">
        <v>236</v>
      </c>
      <c r="D136" s="11" t="s">
        <v>61</v>
      </c>
      <c r="E136" s="8" t="s">
        <v>119</v>
      </c>
      <c r="F136" s="9" t="s">
        <v>4</v>
      </c>
      <c r="G136" s="4">
        <v>1947</v>
      </c>
      <c r="H136" s="12" t="s">
        <v>207</v>
      </c>
      <c r="I136" s="14" t="str">
        <f>IF($F136="m",IF($G$1-$G136&gt;19,IF($G$1-$G136&lt;40,"A",IF($G$1-$G136&gt;49,IF($G$1-$G136&gt;59,IF($G$1-$G136&gt;69,"E","D"),"C"),"B")),"JM"),IF($G$1-$G136&gt;19,IF($G$1-$G136&lt;40,"F",IF($G$1-$G136&lt;50,"G","H")),"JŽ"))</f>
        <v>D</v>
      </c>
      <c r="J136" s="14">
        <f>COUNTIF(I$8:I136,I136)</f>
        <v>13</v>
      </c>
      <c r="K136" s="17">
        <v>0.06391203703703703</v>
      </c>
    </row>
    <row r="137" spans="1:11" ht="12.75" hidden="1">
      <c r="A137" s="2">
        <v>148</v>
      </c>
      <c r="B137" s="31">
        <v>109</v>
      </c>
      <c r="C137" s="19" t="s">
        <v>282</v>
      </c>
      <c r="D137" s="11" t="s">
        <v>67</v>
      </c>
      <c r="E137" s="8" t="s">
        <v>119</v>
      </c>
      <c r="F137" s="2" t="s">
        <v>4</v>
      </c>
      <c r="G137" s="4">
        <v>1954</v>
      </c>
      <c r="H137" s="12" t="s">
        <v>283</v>
      </c>
      <c r="I137" s="14" t="str">
        <f>IF($F137="m",IF($G$1-$G137&gt;19,IF($G$1-$G137&lt;40,"A",IF($G$1-$G137&gt;49,IF($G$1-$G137&gt;59,IF($G$1-$G137&gt;69,"E","D"),"C"),"B")),"JM"),IF($G$1-$G137&gt;19,IF($G$1-$G137&lt;40,"F",IF($G$1-$G137&lt;50,"G","H")),"JŽ"))</f>
        <v>D</v>
      </c>
      <c r="J137" s="14">
        <f>COUNTIF(I$8:I137,I137)</f>
        <v>14</v>
      </c>
      <c r="K137" s="17">
        <v>0.06927083333333334</v>
      </c>
    </row>
    <row r="138" spans="1:11" ht="12.75" hidden="1">
      <c r="A138" s="2">
        <v>149</v>
      </c>
      <c r="B138" s="31">
        <v>133</v>
      </c>
      <c r="C138" s="19" t="s">
        <v>306</v>
      </c>
      <c r="D138" s="11" t="s">
        <v>186</v>
      </c>
      <c r="E138" s="8" t="s">
        <v>119</v>
      </c>
      <c r="F138" s="2" t="s">
        <v>4</v>
      </c>
      <c r="G138" s="4">
        <v>1942</v>
      </c>
      <c r="H138" s="12" t="s">
        <v>92</v>
      </c>
      <c r="I138" s="14" t="str">
        <f>IF($F138="m",IF($G$1-$G138&gt;19,IF($G$1-$G138&lt;40,"A",IF($G$1-$G138&gt;49,IF($G$1-$G138&gt;59,IF($G$1-$G138&gt;69,"E","D"),"C"),"B")),"JM"),IF($G$1-$G138&gt;19,IF($G$1-$G138&lt;40,"F",IF($G$1-$G138&lt;50,"G","H")),"JŽ"))</f>
        <v>E</v>
      </c>
      <c r="J138" s="14">
        <f>COUNTIF(I$8:I138,I138)</f>
        <v>1</v>
      </c>
      <c r="K138" s="17">
        <v>0.06959490740740741</v>
      </c>
    </row>
    <row r="139" spans="1:11" ht="12.75">
      <c r="A139" s="2"/>
      <c r="B139" s="31"/>
      <c r="C139" s="19"/>
      <c r="D139" s="11"/>
      <c r="E139" s="8"/>
      <c r="F139" s="2"/>
      <c r="G139" s="4"/>
      <c r="H139" s="12"/>
      <c r="I139" s="14"/>
      <c r="J139" s="14"/>
      <c r="K139" s="17"/>
    </row>
    <row r="140" spans="1:11" s="49" customFormat="1" ht="12.75">
      <c r="A140" s="39">
        <v>1</v>
      </c>
      <c r="B140" s="40">
        <v>101</v>
      </c>
      <c r="C140" s="41" t="s">
        <v>270</v>
      </c>
      <c r="D140" s="42" t="s">
        <v>271</v>
      </c>
      <c r="E140" s="43" t="s">
        <v>275</v>
      </c>
      <c r="F140" s="39" t="s">
        <v>91</v>
      </c>
      <c r="G140" s="44">
        <v>1982</v>
      </c>
      <c r="H140" s="45" t="s">
        <v>272</v>
      </c>
      <c r="I140" s="47" t="str">
        <f aca="true" t="shared" si="7" ref="I140:I151">IF($F140="m",IF($G$1-$G140&gt;19,IF($G$1-$G140&lt;40,"A",IF($G$1-$G140&gt;49,IF($G$1-$G140&gt;59,IF($G$1-$G140&gt;69,"E","D"),"C"),"B")),"JM"),IF($G$1-$G140&gt;19,IF($G$1-$G140&lt;40,"F",IF($G$1-$G140&lt;50,"G","H")),"JŽ"))</f>
        <v>F</v>
      </c>
      <c r="J140" s="47">
        <f>COUNTIF(I$8:I140,I140)</f>
        <v>1</v>
      </c>
      <c r="K140" s="48">
        <v>0.03899305555555555</v>
      </c>
    </row>
    <row r="141" spans="1:11" s="68" customFormat="1" ht="12.75">
      <c r="A141" s="59">
        <v>2</v>
      </c>
      <c r="B141" s="60">
        <v>67</v>
      </c>
      <c r="C141" s="61" t="s">
        <v>243</v>
      </c>
      <c r="D141" s="62" t="s">
        <v>244</v>
      </c>
      <c r="E141" s="63" t="s">
        <v>201</v>
      </c>
      <c r="F141" s="59" t="s">
        <v>91</v>
      </c>
      <c r="G141" s="70">
        <v>1982</v>
      </c>
      <c r="H141" s="71" t="s">
        <v>245</v>
      </c>
      <c r="I141" s="65" t="str">
        <f t="shared" si="7"/>
        <v>F</v>
      </c>
      <c r="J141" s="65">
        <f>COUNTIF(I$8:I141,I141)</f>
        <v>2</v>
      </c>
      <c r="K141" s="66">
        <v>0.04138888888888889</v>
      </c>
    </row>
    <row r="142" spans="1:11" s="81" customFormat="1" ht="12.75">
      <c r="A142" s="72">
        <v>3</v>
      </c>
      <c r="B142" s="73">
        <v>102</v>
      </c>
      <c r="C142" s="74" t="s">
        <v>273</v>
      </c>
      <c r="D142" s="75" t="s">
        <v>274</v>
      </c>
      <c r="E142" s="76" t="s">
        <v>275</v>
      </c>
      <c r="F142" s="72" t="s">
        <v>91</v>
      </c>
      <c r="G142" s="82">
        <v>1981</v>
      </c>
      <c r="H142" s="83" t="s">
        <v>272</v>
      </c>
      <c r="I142" s="78" t="str">
        <f t="shared" si="7"/>
        <v>F</v>
      </c>
      <c r="J142" s="78">
        <f>COUNTIF(I$8:I142,I142)</f>
        <v>3</v>
      </c>
      <c r="K142" s="79">
        <v>0.04186342592592593</v>
      </c>
    </row>
    <row r="143" spans="1:11" ht="12.75" hidden="1">
      <c r="A143" s="2">
        <v>59</v>
      </c>
      <c r="B143" s="31">
        <v>123</v>
      </c>
      <c r="C143" s="19" t="s">
        <v>154</v>
      </c>
      <c r="D143" s="11" t="s">
        <v>188</v>
      </c>
      <c r="E143" s="8" t="s">
        <v>119</v>
      </c>
      <c r="F143" s="9" t="s">
        <v>91</v>
      </c>
      <c r="G143" s="2">
        <v>1980</v>
      </c>
      <c r="H143" s="11" t="s">
        <v>223</v>
      </c>
      <c r="I143" s="14" t="str">
        <f t="shared" si="7"/>
        <v>F</v>
      </c>
      <c r="J143" s="14">
        <f>COUNTIF(I$8:I143,I143)</f>
        <v>4</v>
      </c>
      <c r="K143" s="17">
        <v>0.04548611111111111</v>
      </c>
    </row>
    <row r="144" spans="1:11" ht="12.75" hidden="1">
      <c r="A144" s="2">
        <v>70</v>
      </c>
      <c r="B144" s="31">
        <v>81</v>
      </c>
      <c r="C144" s="19" t="s">
        <v>156</v>
      </c>
      <c r="D144" s="11" t="s">
        <v>190</v>
      </c>
      <c r="E144" s="8" t="s">
        <v>119</v>
      </c>
      <c r="F144" s="9" t="s">
        <v>91</v>
      </c>
      <c r="G144" s="2">
        <v>1981</v>
      </c>
      <c r="H144" s="11" t="s">
        <v>97</v>
      </c>
      <c r="I144" s="14" t="str">
        <f t="shared" si="7"/>
        <v>F</v>
      </c>
      <c r="J144" s="14">
        <f>COUNTIF(I$8:I144,I144)</f>
        <v>5</v>
      </c>
      <c r="K144" s="17">
        <v>0.04673611111111111</v>
      </c>
    </row>
    <row r="145" spans="1:11" ht="12.75" hidden="1">
      <c r="A145" s="2">
        <v>103</v>
      </c>
      <c r="B145" s="31">
        <v>98</v>
      </c>
      <c r="C145" s="19" t="s">
        <v>136</v>
      </c>
      <c r="D145" s="11" t="s">
        <v>178</v>
      </c>
      <c r="E145" s="8" t="s">
        <v>119</v>
      </c>
      <c r="F145" s="9" t="s">
        <v>91</v>
      </c>
      <c r="G145" s="2">
        <v>1984</v>
      </c>
      <c r="H145" s="11" t="s">
        <v>213</v>
      </c>
      <c r="I145" s="14" t="str">
        <f t="shared" si="7"/>
        <v>F</v>
      </c>
      <c r="J145" s="14">
        <f>COUNTIF(I$8:I145,I145)</f>
        <v>6</v>
      </c>
      <c r="K145" s="17">
        <v>0.05054398148148148</v>
      </c>
    </row>
    <row r="146" spans="1:11" ht="12.75" hidden="1">
      <c r="A146" s="2">
        <v>104</v>
      </c>
      <c r="B146" s="31">
        <v>74</v>
      </c>
      <c r="C146" s="19" t="s">
        <v>132</v>
      </c>
      <c r="D146" s="11" t="s">
        <v>176</v>
      </c>
      <c r="E146" s="8" t="s">
        <v>119</v>
      </c>
      <c r="F146" s="9" t="s">
        <v>91</v>
      </c>
      <c r="G146" s="2">
        <v>1979</v>
      </c>
      <c r="H146" s="11" t="s">
        <v>210</v>
      </c>
      <c r="I146" s="14" t="str">
        <f t="shared" si="7"/>
        <v>F</v>
      </c>
      <c r="J146" s="14">
        <f>COUNTIF(I$8:I146,I146)</f>
        <v>7</v>
      </c>
      <c r="K146" s="17">
        <v>0.05078703703703704</v>
      </c>
    </row>
    <row r="147" spans="1:11" ht="12.75" hidden="1">
      <c r="A147" s="2">
        <v>111</v>
      </c>
      <c r="B147" s="31">
        <v>41</v>
      </c>
      <c r="C147" s="19" t="s">
        <v>32</v>
      </c>
      <c r="D147" s="11" t="s">
        <v>71</v>
      </c>
      <c r="E147" s="8" t="s">
        <v>119</v>
      </c>
      <c r="F147" s="9" t="s">
        <v>91</v>
      </c>
      <c r="G147" s="2">
        <v>1988</v>
      </c>
      <c r="H147" s="11" t="s">
        <v>108</v>
      </c>
      <c r="I147" s="14" t="str">
        <f t="shared" si="7"/>
        <v>F</v>
      </c>
      <c r="J147" s="14">
        <f>COUNTIF(I$8:I147,I147)</f>
        <v>8</v>
      </c>
      <c r="K147" s="17">
        <v>0.05144675925925926</v>
      </c>
    </row>
    <row r="148" spans="1:11" ht="12.75" hidden="1">
      <c r="A148" s="2">
        <v>117</v>
      </c>
      <c r="B148" s="31">
        <v>45</v>
      </c>
      <c r="C148" s="19" t="s">
        <v>23</v>
      </c>
      <c r="D148" s="11" t="s">
        <v>66</v>
      </c>
      <c r="E148" s="8" t="s">
        <v>119</v>
      </c>
      <c r="F148" s="2" t="s">
        <v>91</v>
      </c>
      <c r="G148" s="2">
        <v>1985</v>
      </c>
      <c r="H148" s="11" t="s">
        <v>100</v>
      </c>
      <c r="I148" s="14" t="str">
        <f t="shared" si="7"/>
        <v>F</v>
      </c>
      <c r="J148" s="14">
        <f>COUNTIF(I$8:I148,I148)</f>
        <v>9</v>
      </c>
      <c r="K148" s="17">
        <v>0.052905092592592594</v>
      </c>
    </row>
    <row r="149" spans="1:11" ht="12.75" hidden="1">
      <c r="A149" s="2">
        <v>130</v>
      </c>
      <c r="B149" s="31">
        <v>89</v>
      </c>
      <c r="C149" s="19" t="s">
        <v>263</v>
      </c>
      <c r="D149" s="11" t="s">
        <v>264</v>
      </c>
      <c r="E149" s="8" t="s">
        <v>119</v>
      </c>
      <c r="F149" s="9" t="s">
        <v>91</v>
      </c>
      <c r="G149" s="4">
        <v>1990</v>
      </c>
      <c r="H149" s="12" t="s">
        <v>97</v>
      </c>
      <c r="I149" s="14" t="str">
        <f t="shared" si="7"/>
        <v>F</v>
      </c>
      <c r="J149" s="14">
        <f>COUNTIF(I$8:I149,I149)</f>
        <v>10</v>
      </c>
      <c r="K149" s="17">
        <v>0.05592592592592593</v>
      </c>
    </row>
    <row r="150" spans="1:11" ht="12.75" hidden="1">
      <c r="A150" s="2">
        <v>131</v>
      </c>
      <c r="B150" s="31">
        <v>105</v>
      </c>
      <c r="C150" s="19" t="s">
        <v>127</v>
      </c>
      <c r="D150" s="11" t="s">
        <v>173</v>
      </c>
      <c r="E150" s="8" t="s">
        <v>119</v>
      </c>
      <c r="F150" s="9" t="s">
        <v>91</v>
      </c>
      <c r="G150" s="2">
        <v>1994</v>
      </c>
      <c r="H150" s="11" t="s">
        <v>112</v>
      </c>
      <c r="I150" s="14" t="str">
        <f t="shared" si="7"/>
        <v>F</v>
      </c>
      <c r="J150" s="14">
        <f>COUNTIF(I$8:I150,I150)</f>
        <v>11</v>
      </c>
      <c r="K150" s="17">
        <v>0.0559375</v>
      </c>
    </row>
    <row r="151" spans="1:11" ht="12.75" hidden="1">
      <c r="A151" s="2">
        <v>134</v>
      </c>
      <c r="B151" s="31">
        <v>131</v>
      </c>
      <c r="C151" s="19" t="s">
        <v>301</v>
      </c>
      <c r="D151" s="11" t="s">
        <v>302</v>
      </c>
      <c r="E151" s="8" t="s">
        <v>119</v>
      </c>
      <c r="F151" s="9" t="s">
        <v>91</v>
      </c>
      <c r="G151" s="4">
        <v>1984</v>
      </c>
      <c r="H151" s="12" t="s">
        <v>303</v>
      </c>
      <c r="I151" s="14" t="str">
        <f t="shared" si="7"/>
        <v>F</v>
      </c>
      <c r="J151" s="14">
        <f>COUNTIF(I$8:I151,I151)</f>
        <v>12</v>
      </c>
      <c r="K151" s="17">
        <v>0.05655092592592592</v>
      </c>
    </row>
    <row r="152" spans="1:11" ht="12.75" hidden="1">
      <c r="A152" s="2">
        <v>138</v>
      </c>
      <c r="B152" s="31">
        <v>75</v>
      </c>
      <c r="C152" s="19" t="s">
        <v>255</v>
      </c>
      <c r="D152" s="11" t="s">
        <v>256</v>
      </c>
      <c r="E152" s="8" t="s">
        <v>119</v>
      </c>
      <c r="F152" s="9" t="s">
        <v>91</v>
      </c>
      <c r="G152" s="4">
        <v>1998</v>
      </c>
      <c r="H152" s="12" t="s">
        <v>102</v>
      </c>
      <c r="I152" s="14" t="s">
        <v>338</v>
      </c>
      <c r="J152" s="14">
        <f>COUNTIF(I$8:I152,I152)</f>
        <v>13</v>
      </c>
      <c r="K152" s="17">
        <v>0.05833333333333333</v>
      </c>
    </row>
    <row r="153" spans="1:11" ht="12.75" hidden="1">
      <c r="A153" s="2">
        <v>147</v>
      </c>
      <c r="B153" s="31">
        <v>73</v>
      </c>
      <c r="C153" s="19" t="s">
        <v>161</v>
      </c>
      <c r="D153" s="11" t="s">
        <v>193</v>
      </c>
      <c r="E153" s="8" t="s">
        <v>119</v>
      </c>
      <c r="F153" s="9" t="s">
        <v>91</v>
      </c>
      <c r="G153" s="2">
        <v>1980</v>
      </c>
      <c r="H153" s="11" t="s">
        <v>112</v>
      </c>
      <c r="I153" s="14" t="str">
        <f>IF($F153="m",IF($G$1-$G153&gt;19,IF($G$1-$G153&lt;40,"A",IF($G$1-$G153&gt;49,IF($G$1-$G153&gt;59,IF($G$1-$G153&gt;69,"E","D"),"C"),"B")),"JM"),IF($G$1-$G153&gt;19,IF($G$1-$G153&lt;40,"F",IF($G$1-$G153&lt;50,"G","H")),"JŽ"))</f>
        <v>F</v>
      </c>
      <c r="J153" s="14">
        <f>COUNTIF(I$8:I153,I153)</f>
        <v>14</v>
      </c>
      <c r="K153" s="17">
        <v>0.06431712962962964</v>
      </c>
    </row>
    <row r="154" spans="1:11" ht="12.75" hidden="1">
      <c r="A154" s="2">
        <v>150</v>
      </c>
      <c r="B154" s="31">
        <v>141</v>
      </c>
      <c r="C154" s="19" t="s">
        <v>315</v>
      </c>
      <c r="D154" s="11" t="s">
        <v>316</v>
      </c>
      <c r="E154" s="8" t="s">
        <v>119</v>
      </c>
      <c r="F154" s="9" t="s">
        <v>91</v>
      </c>
      <c r="G154" s="4">
        <v>1987</v>
      </c>
      <c r="H154" s="12" t="s">
        <v>114</v>
      </c>
      <c r="I154" s="14" t="str">
        <f>IF($F154="m",IF($G$1-$G154&gt;19,IF($G$1-$G154&lt;40,"A",IF($G$1-$G154&gt;49,IF($G$1-$G154&gt;59,IF($G$1-$G154&gt;69,"E","D"),"C"),"B")),"JM"),IF($G$1-$G154&gt;19,IF($G$1-$G154&lt;40,"F",IF($G$1-$G154&lt;50,"G","H")),"JŽ"))</f>
        <v>F</v>
      </c>
      <c r="J154" s="14">
        <f>COUNTIF(I$8:I154,I154)</f>
        <v>15</v>
      </c>
      <c r="K154" s="9" t="s">
        <v>337</v>
      </c>
    </row>
    <row r="155" spans="1:11" ht="12.75">
      <c r="A155" s="2"/>
      <c r="B155" s="31"/>
      <c r="C155" s="19"/>
      <c r="D155" s="11"/>
      <c r="E155" s="8"/>
      <c r="F155" s="9"/>
      <c r="G155" s="4"/>
      <c r="H155" s="12"/>
      <c r="I155" s="14"/>
      <c r="J155" s="14"/>
      <c r="K155" s="9"/>
    </row>
    <row r="156" spans="1:11" s="49" customFormat="1" ht="12.75">
      <c r="A156" s="39">
        <v>1</v>
      </c>
      <c r="B156" s="40">
        <v>10</v>
      </c>
      <c r="C156" s="41" t="s">
        <v>39</v>
      </c>
      <c r="D156" s="42" t="s">
        <v>79</v>
      </c>
      <c r="E156" s="43" t="s">
        <v>119</v>
      </c>
      <c r="F156" s="39" t="s">
        <v>91</v>
      </c>
      <c r="G156" s="39">
        <v>1974</v>
      </c>
      <c r="H156" s="42" t="s">
        <v>111</v>
      </c>
      <c r="I156" s="47" t="str">
        <f>IF($F156="m",IF($G$1-$G156&gt;19,IF($G$1-$G156&lt;40,"A",IF($G$1-$G156&gt;49,IF($G$1-$G156&gt;59,IF($G$1-$G156&gt;69,"E","D"),"C"),"B")),"JM"),IF($G$1-$G156&gt;19,IF($G$1-$G156&lt;40,"F",IF($G$1-$G156&lt;50,"G","H")),"JŽ"))</f>
        <v>G</v>
      </c>
      <c r="J156" s="47">
        <f>COUNTIF(I$8:I156,I156)</f>
        <v>1</v>
      </c>
      <c r="K156" s="48">
        <v>0.04451388888888889</v>
      </c>
    </row>
    <row r="157" spans="1:11" s="68" customFormat="1" ht="12.75">
      <c r="A157" s="59">
        <v>2</v>
      </c>
      <c r="B157" s="60">
        <v>83</v>
      </c>
      <c r="C157" s="61" t="s">
        <v>165</v>
      </c>
      <c r="D157" s="62" t="s">
        <v>198</v>
      </c>
      <c r="E157" s="63" t="s">
        <v>119</v>
      </c>
      <c r="F157" s="59" t="s">
        <v>91</v>
      </c>
      <c r="G157" s="59">
        <v>1974</v>
      </c>
      <c r="H157" s="62" t="s">
        <v>230</v>
      </c>
      <c r="I157" s="65" t="str">
        <f>IF($F157="m",IF($G$1-$G157&gt;19,IF($G$1-$G157&lt;40,"A",IF($G$1-$G157&gt;49,IF($G$1-$G157&gt;59,IF($G$1-$G157&gt;69,"E","D"),"C"),"B")),"JM"),IF($G$1-$G157&gt;19,IF($G$1-$G157&lt;40,"F",IF($G$1-$G157&lt;50,"G","H")),"JŽ"))</f>
        <v>G</v>
      </c>
      <c r="J157" s="65">
        <f>COUNTIF(I$8:I157,I157)</f>
        <v>2</v>
      </c>
      <c r="K157" s="66">
        <v>0.0493287037037037</v>
      </c>
    </row>
    <row r="158" spans="1:11" s="81" customFormat="1" ht="12.75">
      <c r="A158" s="72">
        <v>3</v>
      </c>
      <c r="B158" s="73">
        <v>43</v>
      </c>
      <c r="C158" s="74" t="s">
        <v>17</v>
      </c>
      <c r="D158" s="75" t="s">
        <v>60</v>
      </c>
      <c r="E158" s="76" t="s">
        <v>119</v>
      </c>
      <c r="F158" s="72" t="s">
        <v>91</v>
      </c>
      <c r="G158" s="72">
        <v>1976</v>
      </c>
      <c r="H158" s="75" t="s">
        <v>94</v>
      </c>
      <c r="I158" s="78" t="str">
        <f>IF($F158="m",IF($G$1-$G158&gt;19,IF($G$1-$G158&lt;40,"A",IF($G$1-$G158&gt;49,IF($G$1-$G158&gt;59,IF($G$1-$G158&gt;69,"E","D"),"C"),"B")),"JM"),IF($G$1-$G158&gt;19,IF($G$1-$G158&lt;40,"F",IF($G$1-$G158&lt;50,"G","H")),"JŽ"))</f>
        <v>G</v>
      </c>
      <c r="J158" s="78">
        <f>COUNTIF(I$8:I158,I158)</f>
        <v>3</v>
      </c>
      <c r="K158" s="85">
        <v>0.05247685185185185</v>
      </c>
    </row>
    <row r="159" spans="1:11" ht="12.75" hidden="1">
      <c r="A159" s="2">
        <v>127</v>
      </c>
      <c r="B159" s="31">
        <v>46</v>
      </c>
      <c r="C159" s="19" t="s">
        <v>26</v>
      </c>
      <c r="D159" s="11" t="s">
        <v>68</v>
      </c>
      <c r="E159" s="8" t="s">
        <v>119</v>
      </c>
      <c r="F159" s="2" t="s">
        <v>91</v>
      </c>
      <c r="G159" s="2">
        <v>1968</v>
      </c>
      <c r="H159" s="11" t="s">
        <v>98</v>
      </c>
      <c r="I159" s="14" t="str">
        <f>IF($F159="m",IF($G$1-$G159&gt;19,IF($G$1-$G159&lt;40,"A",IF($G$1-$G159&gt;49,IF($G$1-$G159&gt;59,IF($G$1-$G159&gt;69,"E","D"),"C"),"B")),"JM"),IF($G$1-$G159&gt;19,IF($G$1-$G159&lt;40,"F",IF($G$1-$G159&lt;50,"G","H")),"JŽ"))</f>
        <v>G</v>
      </c>
      <c r="J159" s="14">
        <f>COUNTIF(I$8:I159,I159)</f>
        <v>4</v>
      </c>
      <c r="K159" s="17">
        <v>0.054317129629629625</v>
      </c>
    </row>
    <row r="160" spans="1:11" ht="12.75" hidden="1">
      <c r="A160" s="2">
        <v>135</v>
      </c>
      <c r="B160" s="31">
        <v>66</v>
      </c>
      <c r="C160" s="19" t="s">
        <v>242</v>
      </c>
      <c r="D160" s="11" t="s">
        <v>60</v>
      </c>
      <c r="E160" s="8" t="s">
        <v>119</v>
      </c>
      <c r="F160" s="9" t="s">
        <v>91</v>
      </c>
      <c r="G160" s="4">
        <v>1975</v>
      </c>
      <c r="H160" s="12" t="s">
        <v>97</v>
      </c>
      <c r="I160" s="14" t="str">
        <f>IF($F160="m",IF($G$1-$G160&gt;19,IF($G$1-$G160&lt;40,"A",IF($G$1-$G160&gt;49,IF($G$1-$G160&gt;59,IF($G$1-$G160&gt;69,"E","D"),"C"),"B")),"JM"),IF($G$1-$G160&gt;19,IF($G$1-$G160&lt;40,"F",IF($G$1-$G160&lt;50,"G","H")),"JŽ"))</f>
        <v>G</v>
      </c>
      <c r="J160" s="14">
        <f>COUNTIF(I$8:I160,I160)</f>
        <v>5</v>
      </c>
      <c r="K160" s="17">
        <v>0.05702546296296296</v>
      </c>
    </row>
    <row r="161" spans="1:11" ht="12.75">
      <c r="A161" s="2"/>
      <c r="B161" s="31"/>
      <c r="C161" s="19"/>
      <c r="D161" s="11"/>
      <c r="E161" s="8"/>
      <c r="F161" s="9"/>
      <c r="G161" s="4"/>
      <c r="H161" s="12"/>
      <c r="I161" s="14"/>
      <c r="J161" s="14"/>
      <c r="K161" s="17"/>
    </row>
    <row r="162" spans="1:11" s="49" customFormat="1" ht="12.75">
      <c r="A162" s="39">
        <v>1</v>
      </c>
      <c r="B162" s="40">
        <v>138</v>
      </c>
      <c r="C162" s="41" t="s">
        <v>162</v>
      </c>
      <c r="D162" s="42" t="s">
        <v>195</v>
      </c>
      <c r="E162" s="43" t="s">
        <v>119</v>
      </c>
      <c r="F162" s="39" t="s">
        <v>91</v>
      </c>
      <c r="G162" s="39">
        <v>1957</v>
      </c>
      <c r="H162" s="42" t="s">
        <v>229</v>
      </c>
      <c r="I162" s="47" t="str">
        <f>IF($F162="m",IF($G$1-$G162&gt;19,IF($G$1-$G162&lt;40,"A",IF($G$1-$G162&gt;49,IF($G$1-$G162&gt;59,IF($G$1-$G162&gt;69,"E","D"),"C"),"B")),"JM"),IF($G$1-$G162&gt;19,IF($G$1-$G162&lt;40,"F",IF($G$1-$G162&lt;50,"G","H")),"JŽ"))</f>
        <v>H</v>
      </c>
      <c r="J162" s="47">
        <f>COUNTIF(I$8:I162,I162)</f>
        <v>1</v>
      </c>
      <c r="K162" s="48">
        <v>0.049166666666666664</v>
      </c>
    </row>
    <row r="163" spans="1:11" s="68" customFormat="1" ht="12.75">
      <c r="A163" s="59">
        <v>2</v>
      </c>
      <c r="B163" s="60">
        <v>33</v>
      </c>
      <c r="C163" s="61" t="s">
        <v>50</v>
      </c>
      <c r="D163" s="62" t="s">
        <v>85</v>
      </c>
      <c r="E163" s="63" t="s">
        <v>119</v>
      </c>
      <c r="F163" s="59" t="s">
        <v>91</v>
      </c>
      <c r="G163" s="59">
        <v>1958</v>
      </c>
      <c r="H163" s="62" t="s">
        <v>93</v>
      </c>
      <c r="I163" s="65" t="str">
        <f>IF($F163="m",IF($G$1-$G163&gt;19,IF($G$1-$G163&lt;40,"A",IF($G$1-$G163&gt;49,IF($G$1-$G163&gt;59,IF($G$1-$G163&gt;69,"E","D"),"C"),"B")),"JM"),IF($G$1-$G163&gt;19,IF($G$1-$G163&lt;40,"F",IF($G$1-$G163&lt;50,"G","H")),"JŽ"))</f>
        <v>H</v>
      </c>
      <c r="J163" s="65">
        <f>COUNTIF(I$8:I163,I163)</f>
        <v>2</v>
      </c>
      <c r="K163" s="66">
        <v>0.0493287037037037</v>
      </c>
    </row>
    <row r="164" spans="1:11" s="81" customFormat="1" ht="12.75">
      <c r="A164" s="72">
        <v>3</v>
      </c>
      <c r="B164" s="73">
        <v>38</v>
      </c>
      <c r="C164" s="74" t="s">
        <v>163</v>
      </c>
      <c r="D164" s="75" t="s">
        <v>196</v>
      </c>
      <c r="E164" s="76" t="s">
        <v>201</v>
      </c>
      <c r="F164" s="72" t="s">
        <v>91</v>
      </c>
      <c r="G164" s="72">
        <v>1960</v>
      </c>
      <c r="H164" s="75" t="s">
        <v>205</v>
      </c>
      <c r="I164" s="78" t="str">
        <f>IF($F164="m",IF($G$1-$G164&gt;19,IF($G$1-$G164&lt;40,"A",IF($G$1-$G164&gt;49,IF($G$1-$G164&gt;59,IF($G$1-$G164&gt;69,"E","D"),"C"),"B")),"JM"),IF($G$1-$G164&gt;19,IF($G$1-$G164&lt;40,"F",IF($G$1-$G164&lt;50,"G","H")),"JŽ"))</f>
        <v>H</v>
      </c>
      <c r="J164" s="78">
        <f>COUNTIF(I$8:I164,I164)</f>
        <v>3</v>
      </c>
      <c r="K164" s="79">
        <v>0.053125</v>
      </c>
    </row>
    <row r="166" spans="1:7" ht="12.75">
      <c r="A166" s="89" t="s">
        <v>341</v>
      </c>
      <c r="B166" s="89"/>
      <c r="C166" s="89"/>
      <c r="D166" s="89"/>
      <c r="E166" s="89"/>
      <c r="F166" s="89"/>
      <c r="G166" s="89"/>
    </row>
    <row r="167" spans="1:7" ht="12.75">
      <c r="A167" s="89" t="s">
        <v>342</v>
      </c>
      <c r="B167" s="89"/>
      <c r="C167" s="89"/>
      <c r="D167" s="89"/>
      <c r="E167" s="89"/>
      <c r="F167" s="89"/>
      <c r="G167" s="35"/>
    </row>
  </sheetData>
  <sheetProtection/>
  <mergeCells count="5">
    <mergeCell ref="A167:F167"/>
    <mergeCell ref="A3:K3"/>
    <mergeCell ref="A4:K4"/>
    <mergeCell ref="A5:K5"/>
    <mergeCell ref="A166:G16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9.140625" style="1" customWidth="1"/>
    <col min="2" max="2" width="29.140625" style="0" customWidth="1"/>
    <col min="3" max="3" width="22.57421875" style="0" customWidth="1"/>
    <col min="4" max="4" width="9.140625" style="1" customWidth="1"/>
  </cols>
  <sheetData>
    <row r="1" spans="1:4" s="6" customFormat="1" ht="33.75" customHeight="1">
      <c r="A1" s="91" t="s">
        <v>340</v>
      </c>
      <c r="B1" s="91"/>
      <c r="C1" s="91"/>
      <c r="D1" s="91"/>
    </row>
    <row r="2" spans="1:4" s="20" customFormat="1" ht="18.75" customHeight="1">
      <c r="A2" s="91" t="s">
        <v>8</v>
      </c>
      <c r="B2" s="91"/>
      <c r="C2" s="91"/>
      <c r="D2" s="91"/>
    </row>
    <row r="3" spans="1:4" s="20" customFormat="1" ht="18.75" customHeight="1">
      <c r="A3" s="91" t="s">
        <v>7</v>
      </c>
      <c r="B3" s="91"/>
      <c r="C3" s="91"/>
      <c r="D3" s="91"/>
    </row>
    <row r="4" spans="1:4" s="20" customFormat="1" ht="18.75" customHeight="1">
      <c r="A4" s="32"/>
      <c r="B4" s="32"/>
      <c r="C4" s="32"/>
      <c r="D4" s="32"/>
    </row>
    <row r="5" spans="1:4" s="20" customFormat="1" ht="18.75" customHeight="1">
      <c r="A5" s="90" t="s">
        <v>343</v>
      </c>
      <c r="B5" s="90"/>
      <c r="C5" s="32"/>
      <c r="D5" s="32"/>
    </row>
    <row r="6" spans="2:3" ht="12.75">
      <c r="B6" s="16"/>
      <c r="C6" s="10"/>
    </row>
    <row r="7" spans="1:4" s="20" customFormat="1" ht="31.5" customHeight="1">
      <c r="A7" s="22" t="s">
        <v>0</v>
      </c>
      <c r="B7" s="18" t="s">
        <v>344</v>
      </c>
      <c r="C7" s="25" t="s">
        <v>2</v>
      </c>
      <c r="D7" s="23" t="s">
        <v>3</v>
      </c>
    </row>
    <row r="8" spans="1:4" ht="12.75">
      <c r="A8" s="2">
        <v>1</v>
      </c>
      <c r="B8" s="19" t="s">
        <v>345</v>
      </c>
      <c r="C8" s="19" t="s">
        <v>346</v>
      </c>
      <c r="D8" s="86">
        <v>0.7659722222222222</v>
      </c>
    </row>
    <row r="9" spans="1:4" ht="12.75">
      <c r="A9" s="2">
        <v>2</v>
      </c>
      <c r="B9" s="19" t="s">
        <v>347</v>
      </c>
      <c r="C9" s="19" t="s">
        <v>346</v>
      </c>
      <c r="D9" s="86">
        <v>0.7715277777777777</v>
      </c>
    </row>
    <row r="10" spans="1:4" ht="12.75">
      <c r="A10" s="2">
        <v>3</v>
      </c>
      <c r="B10" s="19" t="s">
        <v>348</v>
      </c>
      <c r="C10" s="19" t="s">
        <v>349</v>
      </c>
      <c r="D10" s="86">
        <v>0.7993055555555556</v>
      </c>
    </row>
    <row r="12" spans="1:4" s="20" customFormat="1" ht="18.75" customHeight="1">
      <c r="A12" s="90" t="s">
        <v>350</v>
      </c>
      <c r="B12" s="90"/>
      <c r="C12" s="32"/>
      <c r="D12" s="32"/>
    </row>
    <row r="13" spans="2:3" ht="12.75">
      <c r="B13" s="16"/>
      <c r="C13" s="10"/>
    </row>
    <row r="14" spans="1:4" s="20" customFormat="1" ht="31.5" customHeight="1">
      <c r="A14" s="22" t="s">
        <v>0</v>
      </c>
      <c r="B14" s="18" t="s">
        <v>344</v>
      </c>
      <c r="C14" s="25" t="s">
        <v>2</v>
      </c>
      <c r="D14" s="23" t="s">
        <v>3</v>
      </c>
    </row>
    <row r="15" spans="1:4" ht="12.75">
      <c r="A15" s="2">
        <v>1</v>
      </c>
      <c r="B15" s="19" t="s">
        <v>351</v>
      </c>
      <c r="C15" s="19" t="s">
        <v>352</v>
      </c>
      <c r="D15" s="86">
        <v>0.7666666666666666</v>
      </c>
    </row>
    <row r="16" spans="1:4" ht="12.75">
      <c r="A16" s="2">
        <v>2</v>
      </c>
      <c r="B16" s="19" t="s">
        <v>353</v>
      </c>
      <c r="C16" s="19" t="s">
        <v>346</v>
      </c>
      <c r="D16" s="86">
        <v>0.8326388888888889</v>
      </c>
    </row>
    <row r="17" spans="1:4" ht="12.75">
      <c r="A17" s="2">
        <v>3</v>
      </c>
      <c r="B17" s="19" t="s">
        <v>354</v>
      </c>
      <c r="C17" s="19" t="s">
        <v>346</v>
      </c>
      <c r="D17" s="86">
        <v>0.8743055555555556</v>
      </c>
    </row>
    <row r="19" spans="1:4" s="20" customFormat="1" ht="18.75" customHeight="1">
      <c r="A19" s="90" t="s">
        <v>355</v>
      </c>
      <c r="B19" s="90"/>
      <c r="C19" s="32"/>
      <c r="D19" s="32"/>
    </row>
    <row r="20" spans="2:3" ht="12.75">
      <c r="B20" s="16"/>
      <c r="C20" s="10"/>
    </row>
    <row r="21" spans="1:4" s="20" customFormat="1" ht="31.5" customHeight="1">
      <c r="A21" s="22" t="s">
        <v>0</v>
      </c>
      <c r="B21" s="18" t="s">
        <v>344</v>
      </c>
      <c r="C21" s="25" t="s">
        <v>2</v>
      </c>
      <c r="D21" s="23" t="s">
        <v>3</v>
      </c>
    </row>
    <row r="22" spans="1:4" ht="12.75">
      <c r="A22" s="2">
        <v>1</v>
      </c>
      <c r="B22" s="19" t="s">
        <v>358</v>
      </c>
      <c r="C22" s="19" t="s">
        <v>356</v>
      </c>
      <c r="D22" s="87" t="s">
        <v>359</v>
      </c>
    </row>
    <row r="23" spans="1:4" ht="12.75">
      <c r="A23" s="2">
        <v>2</v>
      </c>
      <c r="B23" s="19" t="s">
        <v>357</v>
      </c>
      <c r="C23" s="19" t="s">
        <v>346</v>
      </c>
      <c r="D23" s="87" t="s">
        <v>360</v>
      </c>
    </row>
    <row r="24" spans="1:4" ht="12.75">
      <c r="A24" s="2">
        <v>3</v>
      </c>
      <c r="B24" s="19" t="s">
        <v>361</v>
      </c>
      <c r="C24" s="19" t="s">
        <v>362</v>
      </c>
      <c r="D24" s="87" t="s">
        <v>363</v>
      </c>
    </row>
    <row r="26" spans="1:4" s="20" customFormat="1" ht="18.75" customHeight="1">
      <c r="A26" s="90" t="s">
        <v>364</v>
      </c>
      <c r="B26" s="90"/>
      <c r="C26" s="32"/>
      <c r="D26" s="32"/>
    </row>
    <row r="27" spans="2:3" ht="12.75">
      <c r="B27" s="16"/>
      <c r="C27" s="10"/>
    </row>
    <row r="28" spans="1:4" s="20" customFormat="1" ht="31.5" customHeight="1">
      <c r="A28" s="22" t="s">
        <v>0</v>
      </c>
      <c r="B28" s="18" t="s">
        <v>344</v>
      </c>
      <c r="C28" s="25" t="s">
        <v>2</v>
      </c>
      <c r="D28" s="23" t="s">
        <v>3</v>
      </c>
    </row>
    <row r="29" spans="1:4" ht="12.75">
      <c r="A29" s="2">
        <v>1</v>
      </c>
      <c r="B29" s="19" t="s">
        <v>365</v>
      </c>
      <c r="C29" s="19" t="s">
        <v>267</v>
      </c>
      <c r="D29" s="87" t="s">
        <v>366</v>
      </c>
    </row>
    <row r="30" spans="1:4" ht="12.75">
      <c r="A30" s="2">
        <v>2</v>
      </c>
      <c r="B30" s="19" t="s">
        <v>367</v>
      </c>
      <c r="C30" s="19" t="s">
        <v>368</v>
      </c>
      <c r="D30" s="87" t="s">
        <v>369</v>
      </c>
    </row>
    <row r="31" spans="1:4" ht="12.75">
      <c r="A31" s="2">
        <v>3</v>
      </c>
      <c r="B31" s="19" t="s">
        <v>370</v>
      </c>
      <c r="C31" s="19" t="s">
        <v>346</v>
      </c>
      <c r="D31" s="87" t="s">
        <v>371</v>
      </c>
    </row>
    <row r="33" spans="1:4" s="20" customFormat="1" ht="18.75" customHeight="1">
      <c r="A33" s="90" t="s">
        <v>372</v>
      </c>
      <c r="B33" s="90"/>
      <c r="C33" s="32"/>
      <c r="D33" s="32"/>
    </row>
    <row r="34" spans="2:3" ht="12.75">
      <c r="B34" s="16"/>
      <c r="C34" s="10"/>
    </row>
    <row r="35" spans="1:4" s="20" customFormat="1" ht="31.5" customHeight="1">
      <c r="A35" s="22" t="s">
        <v>0</v>
      </c>
      <c r="B35" s="18" t="s">
        <v>344</v>
      </c>
      <c r="C35" s="25" t="s">
        <v>2</v>
      </c>
      <c r="D35" s="23" t="s">
        <v>3</v>
      </c>
    </row>
    <row r="36" spans="1:4" ht="12.75">
      <c r="A36" s="2">
        <v>1</v>
      </c>
      <c r="B36" s="19" t="s">
        <v>373</v>
      </c>
      <c r="C36" s="19" t="s">
        <v>374</v>
      </c>
      <c r="D36" s="87" t="s">
        <v>375</v>
      </c>
    </row>
    <row r="37" spans="1:4" ht="12.75">
      <c r="A37" s="2">
        <v>2</v>
      </c>
      <c r="B37" s="19" t="s">
        <v>376</v>
      </c>
      <c r="C37" s="19" t="s">
        <v>374</v>
      </c>
      <c r="D37" s="87" t="s">
        <v>377</v>
      </c>
    </row>
    <row r="38" spans="1:4" ht="12.75">
      <c r="A38" s="2">
        <v>3</v>
      </c>
      <c r="B38" s="19" t="s">
        <v>378</v>
      </c>
      <c r="C38" s="19" t="s">
        <v>346</v>
      </c>
      <c r="D38" s="87" t="s">
        <v>379</v>
      </c>
    </row>
    <row r="40" spans="1:4" s="20" customFormat="1" ht="18.75" customHeight="1">
      <c r="A40" s="90" t="s">
        <v>380</v>
      </c>
      <c r="B40" s="90"/>
      <c r="C40" s="32"/>
      <c r="D40" s="32"/>
    </row>
    <row r="41" spans="2:3" ht="12.75">
      <c r="B41" s="16"/>
      <c r="C41" s="10"/>
    </row>
    <row r="42" spans="1:4" s="20" customFormat="1" ht="31.5" customHeight="1">
      <c r="A42" s="22" t="s">
        <v>0</v>
      </c>
      <c r="B42" s="18" t="s">
        <v>344</v>
      </c>
      <c r="C42" s="25" t="s">
        <v>2</v>
      </c>
      <c r="D42" s="23" t="s">
        <v>3</v>
      </c>
    </row>
    <row r="43" spans="1:4" ht="12.75">
      <c r="A43" s="2">
        <v>1</v>
      </c>
      <c r="B43" s="19" t="s">
        <v>381</v>
      </c>
      <c r="C43" s="19" t="s">
        <v>374</v>
      </c>
      <c r="D43" s="87" t="s">
        <v>382</v>
      </c>
    </row>
    <row r="44" spans="1:4" ht="12.75">
      <c r="A44" s="2">
        <v>2</v>
      </c>
      <c r="B44" s="19" t="s">
        <v>383</v>
      </c>
      <c r="C44" s="19" t="s">
        <v>374</v>
      </c>
      <c r="D44" s="87" t="s">
        <v>384</v>
      </c>
    </row>
    <row r="45" spans="1:4" ht="12.75">
      <c r="A45" s="2">
        <v>3</v>
      </c>
      <c r="B45" s="19" t="s">
        <v>385</v>
      </c>
      <c r="C45" s="19" t="s">
        <v>346</v>
      </c>
      <c r="D45" s="87" t="s">
        <v>386</v>
      </c>
    </row>
    <row r="47" spans="1:4" s="20" customFormat="1" ht="18.75" customHeight="1">
      <c r="A47" s="90" t="s">
        <v>387</v>
      </c>
      <c r="B47" s="90"/>
      <c r="C47" s="32"/>
      <c r="D47" s="32"/>
    </row>
    <row r="48" spans="2:3" ht="12.75">
      <c r="B48" s="16"/>
      <c r="C48" s="10"/>
    </row>
    <row r="49" spans="1:4" s="20" customFormat="1" ht="31.5" customHeight="1">
      <c r="A49" s="22" t="s">
        <v>0</v>
      </c>
      <c r="B49" s="18" t="s">
        <v>344</v>
      </c>
      <c r="C49" s="25" t="s">
        <v>2</v>
      </c>
      <c r="D49" s="23" t="s">
        <v>3</v>
      </c>
    </row>
    <row r="50" spans="1:4" ht="12.75">
      <c r="A50" s="2">
        <v>1</v>
      </c>
      <c r="B50" s="19" t="s">
        <v>388</v>
      </c>
      <c r="C50" s="19" t="s">
        <v>346</v>
      </c>
      <c r="D50" s="87" t="s">
        <v>389</v>
      </c>
    </row>
    <row r="51" spans="1:4" ht="12.75">
      <c r="A51" s="2">
        <v>2</v>
      </c>
      <c r="B51" s="19" t="s">
        <v>390</v>
      </c>
      <c r="C51" s="19" t="s">
        <v>391</v>
      </c>
      <c r="D51" s="87" t="s">
        <v>392</v>
      </c>
    </row>
    <row r="52" spans="1:4" ht="12.75">
      <c r="A52" s="2">
        <v>3</v>
      </c>
      <c r="B52" s="19" t="s">
        <v>393</v>
      </c>
      <c r="C52" s="19" t="s">
        <v>374</v>
      </c>
      <c r="D52" s="87" t="s">
        <v>394</v>
      </c>
    </row>
    <row r="54" spans="1:4" s="20" customFormat="1" ht="18.75" customHeight="1">
      <c r="A54" s="90" t="s">
        <v>395</v>
      </c>
      <c r="B54" s="90"/>
      <c r="C54" s="32"/>
      <c r="D54" s="32"/>
    </row>
    <row r="55" spans="2:3" ht="12.75">
      <c r="B55" s="16"/>
      <c r="C55" s="10"/>
    </row>
    <row r="56" spans="1:4" s="20" customFormat="1" ht="31.5" customHeight="1">
      <c r="A56" s="22" t="s">
        <v>0</v>
      </c>
      <c r="B56" s="18" t="s">
        <v>344</v>
      </c>
      <c r="C56" s="25" t="s">
        <v>2</v>
      </c>
      <c r="D56" s="23" t="s">
        <v>3</v>
      </c>
    </row>
    <row r="57" spans="1:4" ht="12.75">
      <c r="A57" s="2">
        <v>1</v>
      </c>
      <c r="B57" s="19" t="s">
        <v>396</v>
      </c>
      <c r="C57" s="19" t="s">
        <v>267</v>
      </c>
      <c r="D57" s="17">
        <v>0.0019097222222222222</v>
      </c>
    </row>
    <row r="58" spans="1:4" ht="12.75">
      <c r="A58" s="2">
        <v>2</v>
      </c>
      <c r="B58" s="19" t="s">
        <v>397</v>
      </c>
      <c r="C58" s="19" t="s">
        <v>356</v>
      </c>
      <c r="D58" s="17">
        <v>0.0019212962962962962</v>
      </c>
    </row>
    <row r="59" spans="1:4" ht="12.75">
      <c r="A59" s="2">
        <v>3</v>
      </c>
      <c r="B59" s="19" t="s">
        <v>398</v>
      </c>
      <c r="C59" s="19" t="s">
        <v>346</v>
      </c>
      <c r="D59" s="17">
        <v>0.002025462962962963</v>
      </c>
    </row>
  </sheetData>
  <sheetProtection/>
  <mergeCells count="11">
    <mergeCell ref="A54:B54"/>
    <mergeCell ref="A1:D1"/>
    <mergeCell ref="A2:D2"/>
    <mergeCell ref="A3:D3"/>
    <mergeCell ref="A5:B5"/>
    <mergeCell ref="A12:B12"/>
    <mergeCell ref="A19:B19"/>
    <mergeCell ref="A26:B26"/>
    <mergeCell ref="A33:B33"/>
    <mergeCell ref="A40:B40"/>
    <mergeCell ref="A47:B4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M</cp:lastModifiedBy>
  <cp:lastPrinted>2016-03-20T15:04:32Z</cp:lastPrinted>
  <dcterms:created xsi:type="dcterms:W3CDTF">2006-08-10T15:02:00Z</dcterms:created>
  <dcterms:modified xsi:type="dcterms:W3CDTF">2016-03-24T06:33:45Z</dcterms:modified>
  <cp:category/>
  <cp:version/>
  <cp:contentType/>
  <cp:contentStatus/>
</cp:coreProperties>
</file>